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yasmeen.hasan\Desktop\Environmental Services\yh\"/>
    </mc:Choice>
  </mc:AlternateContent>
  <bookViews>
    <workbookView xWindow="0" yWindow="0" windowWidth="16500" windowHeight="11880"/>
  </bookViews>
  <sheets>
    <sheet name="RFP-19-54" sheetId="10" r:id="rId1"/>
  </sheets>
  <definedNames>
    <definedName name="_xlnm.Print_Titles" localSheetId="0">'RFP-19-54'!$1:$2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210" i="10" l="1"/>
  <c r="C210" i="10"/>
  <c r="F183" i="10"/>
  <c r="F185" i="10"/>
  <c r="F187" i="10"/>
  <c r="F189" i="10"/>
  <c r="F191" i="10"/>
  <c r="F193" i="10"/>
  <c r="F181" i="10"/>
  <c r="E195" i="10"/>
  <c r="E178" i="10"/>
  <c r="F178" i="10"/>
  <c r="D178" i="10"/>
  <c r="E176" i="10"/>
  <c r="F176" i="10" s="1"/>
  <c r="E174" i="10"/>
  <c r="F174" i="10" s="1"/>
  <c r="E172" i="10"/>
  <c r="F172" i="10" s="1"/>
  <c r="E167" i="10"/>
  <c r="F167" i="10"/>
  <c r="D167" i="10"/>
  <c r="E165" i="10"/>
  <c r="F165" i="10" s="1"/>
  <c r="E163" i="10"/>
  <c r="F163" i="10" s="1"/>
  <c r="E161" i="10"/>
  <c r="F161" i="10" s="1"/>
  <c r="E159" i="10"/>
  <c r="F159" i="10" s="1"/>
  <c r="E157" i="10"/>
  <c r="F157" i="10" s="1"/>
  <c r="E155" i="10"/>
  <c r="F155" i="10" s="1"/>
  <c r="E153" i="10"/>
  <c r="F153" i="10" s="1"/>
  <c r="E151" i="10"/>
  <c r="F151" i="10" s="1"/>
  <c r="D146" i="10"/>
  <c r="E144" i="10"/>
  <c r="F144" i="10" s="1"/>
  <c r="E142" i="10"/>
  <c r="F142" i="10" s="1"/>
  <c r="E140" i="10"/>
  <c r="F140" i="10" s="1"/>
  <c r="E138" i="10"/>
  <c r="F138" i="10" s="1"/>
  <c r="E136" i="10"/>
  <c r="F136" i="10" s="1"/>
  <c r="E134" i="10"/>
  <c r="F134" i="10" s="1"/>
  <c r="E132" i="10"/>
  <c r="F132" i="10" s="1"/>
  <c r="E130" i="10"/>
  <c r="F130" i="10" s="1"/>
  <c r="F146" i="10" s="1"/>
  <c r="E128" i="10"/>
  <c r="F128" i="10" s="1"/>
  <c r="E123" i="10"/>
  <c r="F123" i="10"/>
  <c r="D123" i="10"/>
  <c r="E121" i="10"/>
  <c r="F121" i="10" s="1"/>
  <c r="E119" i="10"/>
  <c r="F119" i="10" s="1"/>
  <c r="E114" i="10"/>
  <c r="F114" i="10"/>
  <c r="D114" i="10"/>
  <c r="E112" i="10"/>
  <c r="F112" i="10" s="1"/>
  <c r="E110" i="10"/>
  <c r="F110" i="10" s="1"/>
  <c r="E108" i="10"/>
  <c r="F108" i="10" s="1"/>
  <c r="E106" i="10"/>
  <c r="F106" i="10" s="1"/>
  <c r="E104" i="10"/>
  <c r="F104" i="10" s="1"/>
  <c r="E102" i="10"/>
  <c r="F102" i="10" s="1"/>
  <c r="E100" i="10"/>
  <c r="F100" i="10" s="1"/>
  <c r="E98" i="10"/>
  <c r="F98" i="10" s="1"/>
  <c r="E96" i="10"/>
  <c r="F96" i="10" s="1"/>
  <c r="E91" i="10"/>
  <c r="D91" i="10"/>
  <c r="F89" i="10"/>
  <c r="E89" i="10"/>
  <c r="E87" i="10"/>
  <c r="F87" i="10" s="1"/>
  <c r="F85" i="10"/>
  <c r="E85" i="10"/>
  <c r="E83" i="10"/>
  <c r="F83" i="10" s="1"/>
  <c r="F81" i="10"/>
  <c r="E81" i="10"/>
  <c r="E79" i="10"/>
  <c r="F79" i="10" s="1"/>
  <c r="F77" i="10"/>
  <c r="E77" i="10"/>
  <c r="E75" i="10"/>
  <c r="F75" i="10" s="1"/>
  <c r="F73" i="10"/>
  <c r="E73" i="10"/>
  <c r="E71" i="10"/>
  <c r="F71" i="10" s="1"/>
  <c r="F69" i="10"/>
  <c r="E69" i="10"/>
  <c r="E67" i="10"/>
  <c r="F67" i="10" s="1"/>
  <c r="F65" i="10"/>
  <c r="F91" i="10" s="1"/>
  <c r="E65" i="10"/>
  <c r="E63" i="10"/>
  <c r="F63" i="10" s="1"/>
  <c r="F61" i="10"/>
  <c r="E61" i="10"/>
  <c r="E59" i="10"/>
  <c r="F59" i="10" s="1"/>
  <c r="E54" i="10"/>
  <c r="F54" i="10"/>
  <c r="D54" i="10"/>
  <c r="F52" i="10"/>
  <c r="E52" i="10"/>
  <c r="E50" i="10"/>
  <c r="F50" i="10" s="1"/>
  <c r="F48" i="10"/>
  <c r="E48" i="10"/>
  <c r="E46" i="10"/>
  <c r="F46" i="10" s="1"/>
  <c r="F44" i="10"/>
  <c r="E44" i="10"/>
  <c r="E42" i="10"/>
  <c r="F42" i="10" s="1"/>
  <c r="F40" i="10"/>
  <c r="E40" i="10"/>
  <c r="E38" i="10"/>
  <c r="F38" i="10" s="1"/>
  <c r="F36" i="10"/>
  <c r="E36" i="10"/>
  <c r="E34" i="10"/>
  <c r="F34" i="10" s="1"/>
  <c r="F32" i="10"/>
  <c r="E32" i="10"/>
  <c r="E30" i="10"/>
  <c r="F30" i="10" s="1"/>
  <c r="F28" i="10"/>
  <c r="E28" i="10"/>
  <c r="E26" i="10"/>
  <c r="F26" i="10" s="1"/>
  <c r="F24" i="10"/>
  <c r="E24" i="10"/>
  <c r="F15" i="10"/>
  <c r="F17" i="10"/>
  <c r="F13" i="10"/>
  <c r="D19" i="10"/>
  <c r="E19" i="10"/>
  <c r="E15" i="10"/>
  <c r="E17" i="10"/>
  <c r="E13" i="10"/>
  <c r="C167" i="10"/>
  <c r="C146" i="10"/>
  <c r="C123" i="10"/>
  <c r="C114" i="10"/>
  <c r="C91" i="10"/>
  <c r="C54" i="10"/>
  <c r="C19" i="10"/>
  <c r="E146" i="10" l="1"/>
  <c r="F195" i="10"/>
  <c r="F19" i="10"/>
</calcChain>
</file>

<file path=xl/sharedStrings.xml><?xml version="1.0" encoding="utf-8"?>
<sst xmlns="http://schemas.openxmlformats.org/spreadsheetml/2006/main" count="279" uniqueCount="191">
  <si>
    <t>Administration Bldgs.</t>
  </si>
  <si>
    <t>Price Proposal for System Administration Buildings</t>
  </si>
  <si>
    <t>Total Square Footage / Price for System Buildings:</t>
  </si>
  <si>
    <t>$</t>
  </si>
  <si>
    <t>Central College</t>
  </si>
  <si>
    <t>Price Proposal for Central College Buildings</t>
  </si>
  <si>
    <t>Monthly Price</t>
  </si>
  <si>
    <t>Annual Price</t>
  </si>
  <si>
    <t>1215 Holman ST A 77004</t>
  </si>
  <si>
    <t>1205 Holman ST B 77004</t>
  </si>
  <si>
    <t>1215 Holman ST C 77004</t>
  </si>
  <si>
    <t>3517 Austin ST 77004</t>
  </si>
  <si>
    <t>3517 Austin ST3 77004</t>
  </si>
  <si>
    <t>1301 Alabama ST 77004</t>
  </si>
  <si>
    <t>1300 Holman St. 77004</t>
  </si>
  <si>
    <t>1300 B Holman ST 77004</t>
  </si>
  <si>
    <t>Staff Instructional Services</t>
  </si>
  <si>
    <t>3821 Caroline ST 77004</t>
  </si>
  <si>
    <t>3412 Crawford ST 77004</t>
  </si>
  <si>
    <t>3214 Austin ST 77004</t>
  </si>
  <si>
    <t>3601 Fannin 77004</t>
  </si>
  <si>
    <t>1990 W. Airport Blvd.</t>
  </si>
  <si>
    <t>1990 Airport Blvd., 77051</t>
  </si>
  <si>
    <t>Total Square Footage / Price for Central College:</t>
  </si>
  <si>
    <t xml:space="preserve">Administration  </t>
  </si>
  <si>
    <t xml:space="preserve">Central  </t>
  </si>
  <si>
    <t>Northeast</t>
  </si>
  <si>
    <t>Price Proposal for Northeast College Buildings:</t>
  </si>
  <si>
    <t>Northeast College</t>
  </si>
  <si>
    <t>4638 Airline Dr., 77022</t>
  </si>
  <si>
    <t>8001 Fulton</t>
  </si>
  <si>
    <t>555 Community College Dr., 77013</t>
  </si>
  <si>
    <t>555 Community College Dr.</t>
  </si>
  <si>
    <t>6610 Little York, A</t>
  </si>
  <si>
    <t>6010 Little York, C</t>
  </si>
  <si>
    <t>6010 Little York, B</t>
  </si>
  <si>
    <t>6010 Little York, E</t>
  </si>
  <si>
    <t>630 W. Little York</t>
  </si>
  <si>
    <t>Total Square Footage/ Price for Northeast College:</t>
  </si>
  <si>
    <t>Northwest</t>
  </si>
  <si>
    <t>Northwest College</t>
  </si>
  <si>
    <t>Total Square Footage / Price for Northwest College:</t>
  </si>
  <si>
    <t>1010 West Sam Houston Pkwy, 77043</t>
  </si>
  <si>
    <t>1550 Fox Lake Dr, 77084</t>
  </si>
  <si>
    <t>13803 Bissonnet, 77072</t>
  </si>
  <si>
    <t>2811 Hayes Rd.</t>
  </si>
  <si>
    <t>2811 Hayes Rd., 77072</t>
  </si>
  <si>
    <t>Coleman</t>
  </si>
  <si>
    <t xml:space="preserve">Coleman College for Health </t>
  </si>
  <si>
    <t>Price Proposal for Coleman College Buildings</t>
  </si>
  <si>
    <t>Cleanable Sq. Ft.</t>
  </si>
  <si>
    <t>Price Proposal for Northwest College Buildings:</t>
  </si>
  <si>
    <t>Total Square Footage / Price for Coleman College:</t>
  </si>
  <si>
    <t>Southeast</t>
  </si>
  <si>
    <t>Southeast College</t>
  </si>
  <si>
    <t>Price Proposal for Southeast College Buildings:</t>
  </si>
  <si>
    <t>Felix Morales Bldg.</t>
  </si>
  <si>
    <t>Total Square Footage / Price for Southeast College:</t>
  </si>
  <si>
    <t>Southwest</t>
  </si>
  <si>
    <t>Price Proposal for Southwest College Buildings:</t>
  </si>
  <si>
    <t>5407 Gulfton Dr., 77081</t>
  </si>
  <si>
    <t>10141 Cash Rd</t>
  </si>
  <si>
    <t>8855 W. Belford</t>
  </si>
  <si>
    <t>9910 Cash Rd.</t>
  </si>
  <si>
    <t>5601 W. Loop S., 77081</t>
  </si>
  <si>
    <t xml:space="preserve">Missouri City </t>
  </si>
  <si>
    <t>1600 Texas Parkway</t>
  </si>
  <si>
    <t>13622 Stafford Rd.</t>
  </si>
  <si>
    <t>Total Square Footage / Price for Southwest College:</t>
  </si>
  <si>
    <t xml:space="preserve">Miscellaneous Group </t>
  </si>
  <si>
    <t>Miscellaneous Facilities: Parking Garages and Warehouse</t>
  </si>
  <si>
    <t>Price Proposal for Miscellaneous Facilities:</t>
  </si>
  <si>
    <t>9424 Fannin</t>
  </si>
  <si>
    <t xml:space="preserve">Fannin Warehouse Bldg. B (office and restrooms only) </t>
  </si>
  <si>
    <t>3100 Main St.</t>
  </si>
  <si>
    <t xml:space="preserve">Total Square Footage / Price for Misc. Facilities: </t>
  </si>
  <si>
    <t>Parking Garages</t>
  </si>
  <si>
    <t>3517 Austin St., 77004</t>
  </si>
  <si>
    <t>3220 Main St., 77002</t>
  </si>
  <si>
    <t>6960 Rustic St., 77087</t>
  </si>
  <si>
    <t>5601 West Loop South</t>
  </si>
  <si>
    <t>6969 Gulf Freeway, Houston Tx. 77087</t>
  </si>
  <si>
    <t xml:space="preserve">Total / Price for Parking Structures/Facilities: </t>
  </si>
  <si>
    <t>No. of Levels</t>
  </si>
  <si>
    <t>No. of Parking Spaces</t>
  </si>
  <si>
    <t xml:space="preserve">*Note: Parking Garages-Clean Maintain Elevators (Cabs) &amp; Landings/Stairwells.  </t>
  </si>
  <si>
    <t xml:space="preserve">Parking Areas, (lots and garages) Police for Litter remove trash as needed - once a day </t>
  </si>
  <si>
    <t>Southwest College</t>
  </si>
  <si>
    <t>Price Proposal Totals</t>
  </si>
  <si>
    <t>Price Proposal Totals:</t>
  </si>
  <si>
    <t>System Administration</t>
  </si>
  <si>
    <t>Coleman College</t>
  </si>
  <si>
    <t>Miscellaneous Facilities</t>
  </si>
  <si>
    <t xml:space="preserve">Parking Garages </t>
  </si>
  <si>
    <t>Grand Totals</t>
  </si>
  <si>
    <t xml:space="preserve">Neo Café                                                                               </t>
  </si>
  <si>
    <t xml:space="preserve">Retail/Office Space (1st Floor Garage) </t>
  </si>
  <si>
    <t xml:space="preserve">J. Don Boney Bldg                                                             </t>
  </si>
  <si>
    <t xml:space="preserve">Business Center </t>
  </si>
  <si>
    <t xml:space="preserve">Curriculum Innovation Center </t>
  </si>
  <si>
    <t xml:space="preserve">Fine Arts Center </t>
  </si>
  <si>
    <t xml:space="preserve">Heinen Theather </t>
  </si>
  <si>
    <t xml:space="preserve">J.B Whitely Bldg </t>
  </si>
  <si>
    <t xml:space="preserve">San Jacinto Bldg. </t>
  </si>
  <si>
    <t xml:space="preserve">Learning HUB Science Bldg </t>
  </si>
  <si>
    <t xml:space="preserve">Crawford Annex </t>
  </si>
  <si>
    <t xml:space="preserve">Theatre One </t>
  </si>
  <si>
    <t xml:space="preserve">Educational Development Center </t>
  </si>
  <si>
    <t xml:space="preserve">3601 Fannin </t>
  </si>
  <si>
    <t xml:space="preserve">Willie Lee Gay Hall </t>
  </si>
  <si>
    <t xml:space="preserve">South Campus Workforce Building </t>
  </si>
  <si>
    <t xml:space="preserve">Auto Tech Training Center A </t>
  </si>
  <si>
    <t xml:space="preserve">Auto Tech Training Center B </t>
  </si>
  <si>
    <t xml:space="preserve">Northline Campus </t>
  </si>
  <si>
    <t xml:space="preserve">Northline Academic </t>
  </si>
  <si>
    <t xml:space="preserve">Codwell Hall </t>
  </si>
  <si>
    <t xml:space="preserve">Roland Smith Truck Driving </t>
  </si>
  <si>
    <t xml:space="preserve">Public Safety Shooting Range </t>
  </si>
  <si>
    <t xml:space="preserve">PSI External Showers </t>
  </si>
  <si>
    <t xml:space="preserve">Science Building Global </t>
  </si>
  <si>
    <t xml:space="preserve">Learning HUB </t>
  </si>
  <si>
    <t xml:space="preserve">North Forest </t>
  </si>
  <si>
    <t xml:space="preserve">North Forest Academic </t>
  </si>
  <si>
    <t xml:space="preserve">North Forest Workforce </t>
  </si>
  <si>
    <t xml:space="preserve">North Forest Automotive </t>
  </si>
  <si>
    <t xml:space="preserve">Acres Homes </t>
  </si>
  <si>
    <t xml:space="preserve">Spring Branch </t>
  </si>
  <si>
    <t xml:space="preserve">Spring Branch Science &amp; Tech </t>
  </si>
  <si>
    <t xml:space="preserve">Common Area/Faculty Offices </t>
  </si>
  <si>
    <t xml:space="preserve">Performing Arts Ctr.  </t>
  </si>
  <si>
    <t xml:space="preserve">Katy Campus </t>
  </si>
  <si>
    <t xml:space="preserve">Alief </t>
  </si>
  <si>
    <t xml:space="preserve">Alief Campus </t>
  </si>
  <si>
    <t xml:space="preserve">West Houston Institute </t>
  </si>
  <si>
    <t xml:space="preserve">Coleman Health Sciences </t>
  </si>
  <si>
    <t>1900 Pressler Dr., 77030</t>
  </si>
  <si>
    <t xml:space="preserve">Angela Morales Bldg. </t>
  </si>
  <si>
    <t>6816 Rustic St, 77087</t>
  </si>
  <si>
    <t xml:space="preserve">Felix Fraga </t>
  </si>
  <si>
    <t>301 N. Drennan</t>
  </si>
  <si>
    <t xml:space="preserve">SE Learning Hub </t>
  </si>
  <si>
    <t xml:space="preserve">Workforce Bldg </t>
  </si>
  <si>
    <t xml:space="preserve">Student Life Center </t>
  </si>
  <si>
    <t xml:space="preserve">Workforce II </t>
  </si>
  <si>
    <t xml:space="preserve">Felix Fraga Stem </t>
  </si>
  <si>
    <t xml:space="preserve">Parking Garage 1st Floor Space </t>
  </si>
  <si>
    <t>6815 Rustic St, 77087</t>
  </si>
  <si>
    <t xml:space="preserve">Gulfton Center </t>
  </si>
  <si>
    <t xml:space="preserve">Scarcella Science &amp; Technology </t>
  </si>
  <si>
    <t xml:space="preserve">Brays Oaks </t>
  </si>
  <si>
    <t xml:space="preserve">West Loop Center </t>
  </si>
  <si>
    <t xml:space="preserve">Stafford Workforce </t>
  </si>
  <si>
    <t xml:space="preserve">Stafford Learning Hub </t>
  </si>
  <si>
    <t xml:space="preserve">Fannin Warehouse Bldg. D (restroom areas only) </t>
  </si>
  <si>
    <r>
      <t>Mechanical Floors – 13</t>
    </r>
    <r>
      <rPr>
        <vertAlign val="superscript"/>
        <sz val="11"/>
        <color theme="1"/>
        <rFont val="Tahoma"/>
        <family val="2"/>
      </rPr>
      <t>th</t>
    </r>
    <r>
      <rPr>
        <sz val="11"/>
        <color theme="1"/>
        <rFont val="Tahoma"/>
        <family val="2"/>
      </rPr>
      <t xml:space="preserve">,  Occupied  areas </t>
    </r>
  </si>
  <si>
    <t xml:space="preserve">Administration Parking Garage </t>
  </si>
  <si>
    <t xml:space="preserve">Southeast Parking Garage </t>
  </si>
  <si>
    <t xml:space="preserve">Hayes Road Parking Garage </t>
  </si>
  <si>
    <t xml:space="preserve">Northline Campus Parking Garage </t>
  </si>
  <si>
    <t xml:space="preserve">Southwest Parking Garage </t>
  </si>
  <si>
    <t xml:space="preserve">Woodridge Parking Lot </t>
  </si>
  <si>
    <t>System Building- Office Space</t>
  </si>
  <si>
    <t xml:space="preserve">Physical Cooling Plant Office Area </t>
  </si>
  <si>
    <t xml:space="preserve">Alief Workforce Bldg. * </t>
  </si>
  <si>
    <t xml:space="preserve">Coleman Medical Tower Occupied Floors Only </t>
  </si>
  <si>
    <t>3100 Main St. Houston TX, 77002</t>
  </si>
  <si>
    <t>Fine Arts Paking Garage</t>
  </si>
  <si>
    <t>Sq. Ft. Price Per Year</t>
  </si>
  <si>
    <t>SCHEDULE OF ITEMS AND PRICES FOR ENVIRONMENTAL SERVICES</t>
  </si>
  <si>
    <t>The Proposer/Contractor agrees to furnish all labor, tools, equipment, materials, supervision, transportation, insurance, reports and all other items necessary to perform the work complete, in strict compliance with the terms and conditions of the contract at the firm unit rates stated herein in accordance with the Scope of Services and the corresponding Frequency Cleaning Chart and Day Porter Duties listed below:</t>
  </si>
  <si>
    <t>Appendix No.1</t>
  </si>
  <si>
    <t>PROJECT NO. RFP 19-54</t>
  </si>
  <si>
    <t>3220 Main St. 77002</t>
  </si>
  <si>
    <t>1050 West Sam Houston Pkwy, 77043</t>
  </si>
  <si>
    <t>1060 West Sam Houston Pkwy, 77043</t>
  </si>
  <si>
    <t>1919 Pressler Dr. 77030</t>
  </si>
  <si>
    <t>6940 Rustic St, 77087</t>
  </si>
  <si>
    <r>
      <rPr>
        <b/>
        <sz val="11"/>
        <color theme="1"/>
        <rFont val="Calibri"/>
        <family val="2"/>
        <scheme val="minor"/>
      </rPr>
      <t>Proposed Daily Hourly Rate For Additional Personnel:</t>
    </r>
    <r>
      <rPr>
        <sz val="11"/>
        <color theme="1"/>
        <rFont val="Calibri"/>
        <family val="2"/>
        <scheme val="minor"/>
      </rPr>
      <t xml:space="preserve">
Provide a fee schedule fee-per-additional services beyond the daily, monthly, or quarterly services proposed. This fee-per-additional services can be in the form of an hourly rate (include minimum time if applicable) or per service performed
</t>
    </r>
  </si>
  <si>
    <t>Day Supervisor</t>
  </si>
  <si>
    <r>
      <t xml:space="preserve">$  </t>
    </r>
    <r>
      <rPr>
        <u/>
        <sz val="10"/>
        <color theme="1"/>
        <rFont val="Tahoma"/>
        <family val="2"/>
      </rPr>
      <t xml:space="preserve">  </t>
    </r>
  </si>
  <si>
    <t>Cleaning Personnel</t>
  </si>
  <si>
    <t>Day Porter</t>
  </si>
  <si>
    <t>/Hour</t>
  </si>
  <si>
    <t>Working Hours: 6:00 AM – 5:00 PM</t>
  </si>
  <si>
    <t>Proposed Evening Hourly Rates For Additional Personnel:</t>
  </si>
  <si>
    <t>Supervisor</t>
  </si>
  <si>
    <t>Evening Porter</t>
  </si>
  <si>
    <t>Working Hours: 5:00 PM – 10:30 PM</t>
  </si>
  <si>
    <t xml:space="preserve">Provide Fee for the additional following services:
Woodridge Plaza (6969 Gulf Freeway, Houston Tx. 77087)
</t>
  </si>
  <si>
    <t xml:space="preserve">Policing of grounds, parking lot and trash collection/removal as follows; 
Monday through Friday (between 7-8am) remove trash on ground; only
Tue-Fri (between 7-9pm) remove trash bins; only
Saturdays (at 7:00pm) remove trash bins and trash on ground
Sundays (between 8-10am) remove trash bins and trash on ground
</t>
  </si>
  <si>
    <t>/Monthly fee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</si>
</sst>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2" formatCode="_(&quot;$&quot;* #,##0_);_(&quot;$&quot;* \(#,##0\);_(&quot;$&quot;* &quot;-&quot;_);_(@_)"/>
    <numFmt numFmtId="44" formatCode="_(&quot;$&quot;* #,##0.00_);_(&quot;$&quot;* \(#,##0.00\);_(&quot;$&quot;* &quot;-&quot;??_);_(@_)"/>
  </numFmts>
  <fonts count="10" x14ac:knownFonts="1">
    <font>
      <sz val="11"/>
      <color theme="1"/>
      <name val="Calibri"/>
      <family val="2"/>
      <scheme val="minor"/>
    </font>
    <font>
      <sz val="11"/>
      <color theme="1"/>
      <name val="Calibri"/>
      <family val="2"/>
      <scheme val="minor"/>
    </font>
    <font>
      <b/>
      <sz val="11"/>
      <color theme="1"/>
      <name val="Tahoma"/>
      <family val="2"/>
    </font>
    <font>
      <sz val="11"/>
      <color theme="1"/>
      <name val="Tahoma"/>
      <family val="2"/>
    </font>
    <font>
      <b/>
      <sz val="9"/>
      <color theme="1"/>
      <name val="Tahoma"/>
      <family val="2"/>
    </font>
    <font>
      <vertAlign val="superscript"/>
      <sz val="11"/>
      <color theme="1"/>
      <name val="Tahoma"/>
      <family val="2"/>
    </font>
    <font>
      <sz val="11"/>
      <name val="Tahoma"/>
      <family val="2"/>
    </font>
    <font>
      <b/>
      <sz val="11"/>
      <color theme="1"/>
      <name val="Calibri"/>
      <family val="2"/>
      <scheme val="minor"/>
    </font>
    <font>
      <sz val="10"/>
      <color theme="1"/>
      <name val="Tahoma"/>
      <family val="2"/>
    </font>
    <font>
      <u/>
      <sz val="10"/>
      <color theme="1"/>
      <name val="Tahoma"/>
      <family val="2"/>
    </font>
  </fonts>
  <fills count="7">
    <fill>
      <patternFill patternType="none"/>
    </fill>
    <fill>
      <patternFill patternType="gray125"/>
    </fill>
    <fill>
      <patternFill patternType="solid">
        <fgColor rgb="FFDADADA"/>
        <bgColor indexed="64"/>
      </patternFill>
    </fill>
    <fill>
      <patternFill patternType="solid">
        <fgColor rgb="FFE1E1E1"/>
        <bgColor indexed="64"/>
      </patternFill>
    </fill>
    <fill>
      <patternFill patternType="solid">
        <fgColor rgb="FFBFBFBF"/>
        <bgColor indexed="64"/>
      </patternFill>
    </fill>
    <fill>
      <patternFill patternType="solid">
        <fgColor rgb="FFFFFF00"/>
        <bgColor indexed="64"/>
      </patternFill>
    </fill>
    <fill>
      <patternFill patternType="solid">
        <fgColor theme="2" tint="-9.9978637043366805E-2"/>
        <bgColor indexed="64"/>
      </patternFill>
    </fill>
  </fills>
  <borders count="52">
    <border>
      <left/>
      <right/>
      <top/>
      <bottom/>
      <diagonal/>
    </border>
    <border>
      <left style="medium">
        <color rgb="FF000000"/>
      </left>
      <right style="medium">
        <color rgb="FF000000"/>
      </right>
      <top style="medium">
        <color rgb="FF000000"/>
      </top>
      <bottom/>
      <diagonal/>
    </border>
    <border>
      <left style="medium">
        <color rgb="FF000000"/>
      </left>
      <right style="medium">
        <color rgb="FF000000"/>
      </right>
      <top/>
      <bottom/>
      <diagonal/>
    </border>
    <border>
      <left style="medium">
        <color rgb="FF000000"/>
      </left>
      <right style="medium">
        <color rgb="FF000000"/>
      </right>
      <top/>
      <bottom style="medium">
        <color rgb="FF000000"/>
      </bottom>
      <diagonal/>
    </border>
    <border>
      <left/>
      <right/>
      <top style="thick">
        <color rgb="FF000000"/>
      </top>
      <bottom/>
      <diagonal/>
    </border>
    <border>
      <left/>
      <right style="medium">
        <color rgb="FF000000"/>
      </right>
      <top/>
      <bottom/>
      <diagonal/>
    </border>
    <border>
      <left/>
      <right style="medium">
        <color rgb="FF000000"/>
      </right>
      <top/>
      <bottom style="medium">
        <color rgb="FF000000"/>
      </bottom>
      <diagonal/>
    </border>
    <border>
      <left style="medium">
        <color rgb="FF000000"/>
      </left>
      <right/>
      <top/>
      <bottom/>
      <diagonal/>
    </border>
    <border>
      <left style="medium">
        <color rgb="FF000000"/>
      </left>
      <right/>
      <top/>
      <bottom style="medium">
        <color rgb="FF000000"/>
      </bottom>
      <diagonal/>
    </border>
    <border>
      <left style="medium">
        <color rgb="FF000000"/>
      </left>
      <right/>
      <top style="thick">
        <color rgb="FF000000"/>
      </top>
      <bottom/>
      <diagonal/>
    </border>
    <border>
      <left style="medium">
        <color rgb="FF000000"/>
      </left>
      <right/>
      <top style="medium">
        <color rgb="FF000000"/>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thick">
        <color rgb="FF000000"/>
      </right>
      <top style="thick">
        <color rgb="FF000000"/>
      </top>
      <bottom style="thick">
        <color rgb="FF000000"/>
      </bottom>
      <diagonal/>
    </border>
    <border>
      <left/>
      <right/>
      <top style="thick">
        <color rgb="FF000000"/>
      </top>
      <bottom style="thick">
        <color rgb="FF000000"/>
      </bottom>
      <diagonal/>
    </border>
    <border>
      <left style="medium">
        <color rgb="FF000000"/>
      </left>
      <right/>
      <top style="thick">
        <color rgb="FF000000"/>
      </top>
      <bottom style="thick">
        <color rgb="FF000000"/>
      </bottom>
      <diagonal/>
    </border>
    <border>
      <left style="medium">
        <color indexed="64"/>
      </left>
      <right/>
      <top style="medium">
        <color indexed="64"/>
      </top>
      <bottom/>
      <diagonal/>
    </border>
    <border>
      <left style="medium">
        <color rgb="FF000000"/>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style="medium">
        <color rgb="FF000000"/>
      </left>
      <right style="medium">
        <color rgb="FF000000"/>
      </right>
      <top style="thick">
        <color rgb="FF000000"/>
      </top>
      <bottom/>
      <diagonal/>
    </border>
    <border>
      <left/>
      <right style="thick">
        <color rgb="FF000000"/>
      </right>
      <top style="thick">
        <color rgb="FF000000"/>
      </top>
      <bottom/>
      <diagonal/>
    </border>
    <border>
      <left style="medium">
        <color indexed="64"/>
      </left>
      <right style="medium">
        <color rgb="FF000000"/>
      </right>
      <top style="medium">
        <color indexed="64"/>
      </top>
      <bottom style="medium">
        <color indexed="64"/>
      </bottom>
      <diagonal/>
    </border>
    <border>
      <left/>
      <right style="medium">
        <color rgb="FF000000"/>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medium">
        <color indexed="64"/>
      </left>
      <right style="medium">
        <color rgb="FF000000"/>
      </right>
      <top style="medium">
        <color indexed="64"/>
      </top>
      <bottom/>
      <diagonal/>
    </border>
    <border>
      <left style="medium">
        <color rgb="FF000000"/>
      </left>
      <right/>
      <top style="medium">
        <color indexed="64"/>
      </top>
      <bottom style="thick">
        <color rgb="FF000000"/>
      </bottom>
      <diagonal/>
    </border>
    <border>
      <left/>
      <right/>
      <top style="medium">
        <color indexed="64"/>
      </top>
      <bottom style="thick">
        <color rgb="FF000000"/>
      </bottom>
      <diagonal/>
    </border>
    <border>
      <left/>
      <right style="medium">
        <color indexed="64"/>
      </right>
      <top style="medium">
        <color indexed="64"/>
      </top>
      <bottom style="thick">
        <color rgb="FF000000"/>
      </bottom>
      <diagonal/>
    </border>
    <border>
      <left style="medium">
        <color indexed="64"/>
      </left>
      <right style="medium">
        <color rgb="FF000000"/>
      </right>
      <top/>
      <bottom style="medium">
        <color rgb="FF000000"/>
      </bottom>
      <diagonal/>
    </border>
    <border>
      <left style="medium">
        <color rgb="FF000000"/>
      </left>
      <right/>
      <top style="medium">
        <color rgb="FF000000"/>
      </top>
      <bottom style="medium">
        <color rgb="FF000000"/>
      </bottom>
      <diagonal/>
    </border>
    <border>
      <left/>
      <right style="medium">
        <color rgb="FF000000"/>
      </right>
      <top/>
      <bottom style="medium">
        <color indexed="64"/>
      </bottom>
      <diagonal/>
    </border>
    <border>
      <left/>
      <right style="thick">
        <color rgb="FF000000"/>
      </right>
      <top style="medium">
        <color indexed="64"/>
      </top>
      <bottom style="medium">
        <color indexed="64"/>
      </bottom>
      <diagonal/>
    </border>
    <border>
      <left style="medium">
        <color indexed="64"/>
      </left>
      <right/>
      <top/>
      <bottom/>
      <diagonal/>
    </border>
    <border>
      <left style="medium">
        <color indexed="64"/>
      </left>
      <right style="medium">
        <color rgb="FF000000"/>
      </right>
      <top style="thick">
        <color rgb="FF000000"/>
      </top>
      <bottom/>
      <diagonal/>
    </border>
    <border>
      <left/>
      <right style="medium">
        <color rgb="FF000000"/>
      </right>
      <top style="medium">
        <color indexed="64"/>
      </top>
      <bottom/>
      <diagonal/>
    </border>
    <border>
      <left style="medium">
        <color rgb="FF000000"/>
      </left>
      <right style="medium">
        <color rgb="FF000000"/>
      </right>
      <top/>
      <bottom style="medium">
        <color indexed="64"/>
      </bottom>
      <diagonal/>
    </border>
    <border>
      <left style="medium">
        <color indexed="64"/>
      </left>
      <right style="medium">
        <color indexed="64"/>
      </right>
      <top/>
      <bottom/>
      <diagonal/>
    </border>
    <border>
      <left style="medium">
        <color indexed="64"/>
      </left>
      <right style="medium">
        <color rgb="FF000000"/>
      </right>
      <top/>
      <bottom/>
      <diagonal/>
    </border>
    <border>
      <left style="medium">
        <color rgb="FF000000"/>
      </left>
      <right style="medium">
        <color rgb="FF000000"/>
      </right>
      <top/>
      <bottom style="thick">
        <color rgb="FF000000"/>
      </bottom>
      <diagonal/>
    </border>
    <border>
      <left style="medium">
        <color rgb="FF000000"/>
      </left>
      <right style="medium">
        <color rgb="FF000000"/>
      </right>
      <top style="medium">
        <color indexed="64"/>
      </top>
      <bottom/>
      <diagonal/>
    </border>
    <border>
      <left/>
      <right/>
      <top style="medium">
        <color indexed="64"/>
      </top>
      <bottom style="medium">
        <color indexed="64"/>
      </bottom>
      <diagonal/>
    </border>
    <border>
      <left style="medium">
        <color indexed="64"/>
      </left>
      <right style="medium">
        <color indexed="64"/>
      </right>
      <top style="thick">
        <color rgb="FF000000"/>
      </top>
      <bottom/>
      <diagonal/>
    </border>
    <border>
      <left style="medium">
        <color indexed="64"/>
      </left>
      <right style="medium">
        <color indexed="64"/>
      </right>
      <top/>
      <bottom style="thick">
        <color rgb="FF000000"/>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s>
  <cellStyleXfs count="2">
    <xf numFmtId="0" fontId="0" fillId="0" borderId="0"/>
    <xf numFmtId="44" fontId="1" fillId="0" borderId="0" applyFont="0" applyFill="0" applyBorder="0" applyAlignment="0" applyProtection="0"/>
  </cellStyleXfs>
  <cellXfs count="132">
    <xf numFmtId="0" fontId="0" fillId="0" borderId="0" xfId="0"/>
    <xf numFmtId="0" fontId="3" fillId="0" borderId="3" xfId="0" applyFont="1" applyBorder="1" applyAlignment="1">
      <alignment vertical="center" wrapText="1"/>
    </xf>
    <xf numFmtId="0" fontId="2" fillId="0" borderId="0" xfId="0" applyFont="1" applyAlignment="1">
      <alignment vertical="center"/>
    </xf>
    <xf numFmtId="0" fontId="3" fillId="0" borderId="0" xfId="0" applyFont="1" applyAlignment="1">
      <alignment vertical="center"/>
    </xf>
    <xf numFmtId="0" fontId="2" fillId="0" borderId="3" xfId="0" applyFont="1" applyBorder="1" applyAlignment="1">
      <alignment vertical="center" wrapText="1"/>
    </xf>
    <xf numFmtId="0" fontId="2" fillId="0" borderId="11" xfId="0" applyFont="1" applyBorder="1" applyAlignment="1">
      <alignment vertical="center" wrapText="1"/>
    </xf>
    <xf numFmtId="0" fontId="2" fillId="0" borderId="26" xfId="0" applyFont="1" applyBorder="1" applyAlignment="1">
      <alignment vertical="center" wrapText="1"/>
    </xf>
    <xf numFmtId="0" fontId="2" fillId="2" borderId="24" xfId="0" applyFont="1" applyFill="1" applyBorder="1" applyAlignment="1">
      <alignment vertical="center" wrapText="1"/>
    </xf>
    <xf numFmtId="0" fontId="2" fillId="0" borderId="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5" xfId="0" applyFont="1" applyBorder="1" applyAlignment="1">
      <alignment vertical="center" wrapText="1"/>
    </xf>
    <xf numFmtId="0" fontId="2" fillId="4" borderId="25" xfId="0" applyFont="1" applyFill="1" applyBorder="1" applyAlignment="1">
      <alignment horizontal="center" vertical="center" wrapText="1"/>
    </xf>
    <xf numFmtId="0" fontId="2" fillId="0" borderId="34" xfId="0" applyFont="1" applyBorder="1" applyAlignment="1">
      <alignment vertical="center" wrapText="1"/>
    </xf>
    <xf numFmtId="0" fontId="2" fillId="0" borderId="11" xfId="0" applyFont="1" applyBorder="1" applyAlignment="1">
      <alignment horizontal="center" vertical="center" wrapText="1"/>
    </xf>
    <xf numFmtId="0" fontId="2" fillId="0" borderId="6" xfId="0" applyFont="1" applyBorder="1" applyAlignment="1">
      <alignment horizontal="center" vertical="center" wrapText="1"/>
    </xf>
    <xf numFmtId="0" fontId="2" fillId="2" borderId="36" xfId="0" applyFont="1" applyFill="1" applyBorder="1" applyAlignment="1">
      <alignment horizontal="center" vertical="center" wrapText="1"/>
    </xf>
    <xf numFmtId="0" fontId="2" fillId="2" borderId="27" xfId="0" applyFont="1" applyFill="1" applyBorder="1" applyAlignment="1">
      <alignment horizontal="center" vertical="center" wrapText="1"/>
    </xf>
    <xf numFmtId="37" fontId="2" fillId="0" borderId="11" xfId="0" applyNumberFormat="1" applyFont="1" applyBorder="1" applyAlignment="1">
      <alignment horizontal="center" vertical="center" wrapText="1"/>
    </xf>
    <xf numFmtId="0" fontId="2" fillId="0" borderId="0" xfId="0" applyFont="1" applyAlignment="1" applyProtection="1">
      <alignment vertical="center"/>
    </xf>
    <xf numFmtId="3" fontId="0" fillId="0" borderId="0" xfId="0" applyNumberFormat="1" applyFont="1" applyAlignment="1" applyProtection="1">
      <alignment horizontal="right" vertical="center"/>
    </xf>
    <xf numFmtId="0" fontId="3" fillId="0" borderId="0" xfId="0" applyFont="1" applyAlignment="1" applyProtection="1">
      <alignment vertical="center" wrapText="1"/>
    </xf>
    <xf numFmtId="0" fontId="3" fillId="0" borderId="12" xfId="0" applyFont="1" applyBorder="1" applyAlignment="1">
      <alignment vertical="center" wrapText="1"/>
    </xf>
    <xf numFmtId="0" fontId="3" fillId="0" borderId="13" xfId="0" applyFont="1" applyBorder="1" applyAlignment="1">
      <alignment vertical="center" wrapText="1"/>
    </xf>
    <xf numFmtId="0" fontId="2" fillId="0" borderId="13" xfId="0" applyFont="1" applyBorder="1" applyAlignment="1">
      <alignment vertical="center" wrapText="1"/>
    </xf>
    <xf numFmtId="37" fontId="2" fillId="0" borderId="13" xfId="1" applyNumberFormat="1" applyFont="1" applyBorder="1" applyAlignment="1">
      <alignment vertical="center"/>
    </xf>
    <xf numFmtId="0" fontId="0" fillId="0" borderId="0" xfId="0" applyFont="1" applyAlignment="1">
      <alignment vertical="center"/>
    </xf>
    <xf numFmtId="0" fontId="2" fillId="0" borderId="21" xfId="0" applyFont="1" applyBorder="1" applyAlignment="1">
      <alignment vertical="center" wrapText="1"/>
    </xf>
    <xf numFmtId="37" fontId="2" fillId="0" borderId="11" xfId="1" applyNumberFormat="1" applyFont="1" applyBorder="1" applyAlignment="1">
      <alignment horizontal="center" vertical="center" wrapText="1"/>
    </xf>
    <xf numFmtId="0" fontId="2" fillId="4" borderId="29" xfId="0" applyFont="1" applyFill="1" applyBorder="1" applyAlignment="1">
      <alignment horizontal="center" vertical="center" wrapText="1"/>
    </xf>
    <xf numFmtId="42" fontId="2" fillId="0" borderId="40" xfId="0" applyNumberFormat="1" applyFont="1" applyBorder="1" applyAlignment="1">
      <alignment vertical="center" wrapText="1"/>
    </xf>
    <xf numFmtId="42" fontId="2" fillId="0" borderId="35" xfId="0" applyNumberFormat="1" applyFont="1" applyBorder="1" applyAlignment="1">
      <alignment vertical="center" wrapText="1"/>
    </xf>
    <xf numFmtId="42" fontId="2" fillId="0" borderId="25" xfId="0" applyNumberFormat="1" applyFont="1" applyBorder="1" applyAlignment="1">
      <alignment vertical="center" wrapText="1"/>
    </xf>
    <xf numFmtId="42" fontId="2" fillId="0" borderId="6" xfId="0" applyNumberFormat="1" applyFont="1" applyBorder="1" applyAlignment="1">
      <alignment horizontal="left" vertical="center" wrapText="1"/>
    </xf>
    <xf numFmtId="42" fontId="2" fillId="0" borderId="6" xfId="0" applyNumberFormat="1" applyFont="1" applyBorder="1" applyAlignment="1">
      <alignment vertical="center" wrapText="1"/>
    </xf>
    <xf numFmtId="42" fontId="3" fillId="0" borderId="6" xfId="0" applyNumberFormat="1" applyFont="1" applyBorder="1" applyAlignment="1">
      <alignment vertical="center" wrapText="1"/>
    </xf>
    <xf numFmtId="0" fontId="0" fillId="0" borderId="0" xfId="0" applyFont="1" applyAlignment="1" applyProtection="1">
      <alignment vertical="center"/>
    </xf>
    <xf numFmtId="42" fontId="3" fillId="0" borderId="0" xfId="1" applyNumberFormat="1" applyFont="1" applyAlignment="1">
      <alignment vertical="center"/>
    </xf>
    <xf numFmtId="42" fontId="3" fillId="0" borderId="0" xfId="0" applyNumberFormat="1" applyFont="1" applyAlignment="1">
      <alignment vertical="center"/>
    </xf>
    <xf numFmtId="0" fontId="2" fillId="0" borderId="26" xfId="0" applyFont="1" applyBorder="1" applyAlignment="1">
      <alignment horizontal="left" vertical="center" wrapText="1"/>
    </xf>
    <xf numFmtId="42" fontId="2" fillId="0" borderId="25" xfId="0" applyNumberFormat="1" applyFont="1" applyBorder="1" applyAlignment="1">
      <alignment horizontal="left" vertical="center" wrapText="1"/>
    </xf>
    <xf numFmtId="0" fontId="2" fillId="0" borderId="5" xfId="0" applyFont="1" applyBorder="1" applyAlignment="1">
      <alignment horizontal="left" vertical="center" wrapText="1"/>
    </xf>
    <xf numFmtId="0" fontId="3" fillId="0" borderId="41" xfId="0" applyFont="1" applyBorder="1" applyAlignment="1">
      <alignment vertical="center" wrapText="1"/>
    </xf>
    <xf numFmtId="0" fontId="3" fillId="0" borderId="13" xfId="0" applyFont="1" applyBorder="1" applyAlignment="1">
      <alignment horizontal="left" vertical="center" wrapText="1"/>
    </xf>
    <xf numFmtId="42" fontId="2" fillId="5" borderId="24" xfId="1" applyNumberFormat="1" applyFont="1" applyFill="1" applyBorder="1" applyAlignment="1">
      <alignment horizontal="center" vertical="center" wrapText="1"/>
    </xf>
    <xf numFmtId="0" fontId="2" fillId="5" borderId="27" xfId="0" applyFont="1" applyFill="1" applyBorder="1" applyAlignment="1">
      <alignment horizontal="center" vertical="center" wrapText="1"/>
    </xf>
    <xf numFmtId="0" fontId="2" fillId="5" borderId="45" xfId="0" applyFont="1" applyFill="1" applyBorder="1" applyAlignment="1">
      <alignment horizontal="center" vertical="center" wrapText="1"/>
    </xf>
    <xf numFmtId="0" fontId="2" fillId="5" borderId="11" xfId="0" applyFont="1" applyFill="1" applyBorder="1" applyAlignment="1">
      <alignment horizontal="center" vertical="center" wrapText="1"/>
    </xf>
    <xf numFmtId="0" fontId="2" fillId="4" borderId="45" xfId="0" applyFont="1" applyFill="1" applyBorder="1" applyAlignment="1">
      <alignment horizontal="center" vertical="center" wrapText="1"/>
    </xf>
    <xf numFmtId="0" fontId="8" fillId="0" borderId="48" xfId="0" applyFont="1" applyBorder="1" applyAlignment="1">
      <alignment horizontal="left" vertical="center" wrapText="1" indent="1"/>
    </xf>
    <xf numFmtId="0" fontId="8" fillId="0" borderId="48" xfId="0" applyFont="1" applyBorder="1" applyAlignment="1">
      <alignment horizontal="right" vertical="center" wrapText="1"/>
    </xf>
    <xf numFmtId="0" fontId="8" fillId="0" borderId="48" xfId="0" applyFont="1" applyBorder="1" applyAlignment="1">
      <alignment horizontal="center" vertical="center" wrapText="1"/>
    </xf>
    <xf numFmtId="0" fontId="8" fillId="0" borderId="48" xfId="0" applyFont="1" applyBorder="1" applyAlignment="1">
      <alignment vertical="center"/>
    </xf>
    <xf numFmtId="0" fontId="0" fillId="0" borderId="48" xfId="0" applyFont="1" applyBorder="1" applyAlignment="1" applyProtection="1">
      <alignment vertical="center"/>
    </xf>
    <xf numFmtId="0" fontId="8" fillId="0" borderId="0" xfId="0" applyFont="1" applyBorder="1" applyAlignment="1">
      <alignment vertical="center"/>
    </xf>
    <xf numFmtId="3" fontId="0" fillId="0" borderId="0" xfId="0" applyNumberFormat="1" applyFont="1" applyBorder="1" applyAlignment="1" applyProtection="1">
      <alignment horizontal="center" vertical="center"/>
    </xf>
    <xf numFmtId="3" fontId="0" fillId="0" borderId="0" xfId="0" applyNumberFormat="1" applyFont="1" applyBorder="1" applyAlignment="1" applyProtection="1">
      <alignment horizontal="right" vertical="center"/>
    </xf>
    <xf numFmtId="0" fontId="8" fillId="0" borderId="0" xfId="0" applyFont="1" applyBorder="1" applyAlignment="1">
      <alignment horizontal="left" vertical="center" wrapText="1" indent="1"/>
    </xf>
    <xf numFmtId="0" fontId="0" fillId="0" borderId="0" xfId="0" applyFont="1" applyBorder="1" applyAlignment="1" applyProtection="1">
      <alignment vertical="center"/>
    </xf>
    <xf numFmtId="0" fontId="0" fillId="6" borderId="48" xfId="0" applyFont="1" applyFill="1" applyBorder="1" applyAlignment="1" applyProtection="1">
      <alignment horizontal="left" vertical="center" wrapText="1"/>
    </xf>
    <xf numFmtId="3" fontId="0" fillId="0" borderId="49" xfId="0" applyNumberFormat="1" applyFont="1" applyBorder="1" applyAlignment="1" applyProtection="1">
      <alignment horizontal="center" vertical="center"/>
    </xf>
    <xf numFmtId="3" fontId="0" fillId="0" borderId="50" xfId="0" applyNumberFormat="1" applyFont="1" applyBorder="1" applyAlignment="1" applyProtection="1">
      <alignment horizontal="center" vertical="center"/>
    </xf>
    <xf numFmtId="0" fontId="7" fillId="6" borderId="48" xfId="0" applyFont="1" applyFill="1" applyBorder="1" applyAlignment="1" applyProtection="1">
      <alignment horizontal="left" vertical="center" wrapText="1"/>
    </xf>
    <xf numFmtId="0" fontId="0" fillId="0" borderId="49" xfId="0" applyFont="1" applyBorder="1" applyAlignment="1" applyProtection="1">
      <alignment horizontal="left" vertical="center" wrapText="1"/>
    </xf>
    <xf numFmtId="0" fontId="0" fillId="0" borderId="51" xfId="0" applyFont="1" applyBorder="1" applyAlignment="1" applyProtection="1">
      <alignment horizontal="left" vertical="center" wrapText="1"/>
    </xf>
    <xf numFmtId="0" fontId="0" fillId="0" borderId="50" xfId="0" applyFont="1" applyBorder="1" applyAlignment="1" applyProtection="1">
      <alignment horizontal="left" vertical="center" wrapText="1"/>
    </xf>
    <xf numFmtId="0" fontId="3" fillId="0" borderId="29" xfId="0" applyFont="1" applyBorder="1" applyAlignment="1">
      <alignment horizontal="center" vertical="center" wrapText="1"/>
    </xf>
    <xf numFmtId="0" fontId="3" fillId="0" borderId="33" xfId="0" applyFont="1" applyBorder="1" applyAlignment="1">
      <alignment horizontal="center" vertical="center" wrapText="1"/>
    </xf>
    <xf numFmtId="42" fontId="3" fillId="0" borderId="29" xfId="0" applyNumberFormat="1" applyFont="1" applyBorder="1" applyAlignment="1">
      <alignment horizontal="center" vertical="center" wrapText="1"/>
    </xf>
    <xf numFmtId="42" fontId="3" fillId="0" borderId="33" xfId="0" applyNumberFormat="1" applyFont="1" applyBorder="1" applyAlignment="1">
      <alignment horizontal="center" vertical="center" wrapText="1"/>
    </xf>
    <xf numFmtId="0" fontId="4" fillId="0" borderId="0" xfId="0" applyFont="1" applyAlignment="1">
      <alignment horizontal="left" vertical="center"/>
    </xf>
    <xf numFmtId="0" fontId="3" fillId="0" borderId="39" xfId="0" applyFont="1" applyBorder="1" applyAlignment="1">
      <alignment horizontal="center" vertical="center" wrapText="1"/>
    </xf>
    <xf numFmtId="0" fontId="3" fillId="0" borderId="6" xfId="0" applyFont="1" applyBorder="1" applyAlignment="1">
      <alignment horizontal="center" vertical="center" wrapText="1"/>
    </xf>
    <xf numFmtId="37" fontId="3" fillId="0" borderId="29" xfId="0" applyNumberFormat="1" applyFont="1" applyBorder="1" applyAlignment="1">
      <alignment horizontal="center" vertical="center" wrapText="1"/>
    </xf>
    <xf numFmtId="37" fontId="3" fillId="0" borderId="33" xfId="0" applyNumberFormat="1" applyFont="1" applyBorder="1" applyAlignment="1">
      <alignment horizontal="center" vertical="center" wrapText="1"/>
    </xf>
    <xf numFmtId="42" fontId="3" fillId="0" borderId="44" xfId="0" applyNumberFormat="1" applyFont="1" applyBorder="1" applyAlignment="1">
      <alignment horizontal="center" vertical="center" wrapText="1"/>
    </xf>
    <xf numFmtId="42" fontId="3" fillId="0" borderId="3" xfId="0" applyNumberFormat="1" applyFont="1" applyBorder="1" applyAlignment="1">
      <alignment horizontal="center" vertical="center" wrapText="1"/>
    </xf>
    <xf numFmtId="42" fontId="3" fillId="0" borderId="1" xfId="0" applyNumberFormat="1" applyFont="1" applyBorder="1" applyAlignment="1">
      <alignment horizontal="center" vertical="center" wrapText="1"/>
    </xf>
    <xf numFmtId="0" fontId="2" fillId="2" borderId="29" xfId="0" applyFont="1" applyFill="1" applyBorder="1" applyAlignment="1">
      <alignment horizontal="center" vertical="center" wrapText="1"/>
    </xf>
    <xf numFmtId="0" fontId="2" fillId="2" borderId="42" xfId="0" applyFont="1" applyFill="1" applyBorder="1" applyAlignment="1">
      <alignment horizontal="center" vertical="center" wrapText="1"/>
    </xf>
    <xf numFmtId="0" fontId="2" fillId="2" borderId="30" xfId="0" applyFont="1" applyFill="1" applyBorder="1" applyAlignment="1">
      <alignment horizontal="center" vertical="center" wrapText="1"/>
    </xf>
    <xf numFmtId="0" fontId="2" fillId="2" borderId="31" xfId="0" applyFont="1" applyFill="1" applyBorder="1" applyAlignment="1">
      <alignment horizontal="center" vertical="center" wrapText="1"/>
    </xf>
    <xf numFmtId="0" fontId="2" fillId="2" borderId="32" xfId="0" applyFont="1" applyFill="1" applyBorder="1" applyAlignment="1">
      <alignment horizontal="center" vertical="center" wrapText="1"/>
    </xf>
    <xf numFmtId="42" fontId="3" fillId="0" borderId="40" xfId="0" applyNumberFormat="1" applyFont="1" applyBorder="1" applyAlignment="1">
      <alignment horizontal="center" vertical="center" wrapText="1"/>
    </xf>
    <xf numFmtId="37" fontId="3" fillId="0" borderId="38" xfId="1" applyNumberFormat="1" applyFont="1" applyBorder="1" applyAlignment="1">
      <alignment horizontal="center" vertical="center" wrapText="1"/>
    </xf>
    <xf numFmtId="37" fontId="3" fillId="0" borderId="33" xfId="1" applyNumberFormat="1" applyFont="1" applyBorder="1" applyAlignment="1">
      <alignment horizontal="center" vertical="center" wrapText="1"/>
    </xf>
    <xf numFmtId="42" fontId="3" fillId="0" borderId="38" xfId="1" applyNumberFormat="1" applyFont="1" applyBorder="1" applyAlignment="1">
      <alignment horizontal="center" vertical="center" wrapText="1"/>
    </xf>
    <xf numFmtId="42" fontId="3" fillId="0" borderId="33" xfId="1" applyNumberFormat="1" applyFont="1" applyBorder="1" applyAlignment="1">
      <alignment horizontal="center" vertical="center" wrapText="1"/>
    </xf>
    <xf numFmtId="42" fontId="3" fillId="0" borderId="22" xfId="1" applyNumberFormat="1" applyFont="1" applyBorder="1" applyAlignment="1">
      <alignment horizontal="center" vertical="center" wrapText="1"/>
    </xf>
    <xf numFmtId="42" fontId="3" fillId="0" borderId="43" xfId="1" applyNumberFormat="1" applyFont="1" applyBorder="1" applyAlignment="1">
      <alignment horizontal="center" vertical="center" wrapText="1"/>
    </xf>
    <xf numFmtId="42" fontId="3" fillId="0" borderId="40" xfId="1" applyNumberFormat="1" applyFont="1" applyBorder="1" applyAlignment="1">
      <alignment horizontal="center" vertical="center" wrapText="1"/>
    </xf>
    <xf numFmtId="0" fontId="2" fillId="3" borderId="1"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2" fillId="3" borderId="16" xfId="0" applyFont="1" applyFill="1" applyBorder="1" applyAlignment="1">
      <alignment horizontal="center" vertical="center" wrapText="1"/>
    </xf>
    <xf numFmtId="0" fontId="2" fillId="3" borderId="15" xfId="0" applyFont="1" applyFill="1" applyBorder="1" applyAlignment="1">
      <alignment horizontal="center" vertical="center" wrapText="1"/>
    </xf>
    <xf numFmtId="0" fontId="2" fillId="3" borderId="14"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23"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41" xfId="0" applyFont="1" applyFill="1" applyBorder="1" applyAlignment="1">
      <alignment horizontal="center" vertical="center" wrapText="1"/>
    </xf>
    <xf numFmtId="37" fontId="3" fillId="0" borderId="42" xfId="1" applyNumberFormat="1" applyFont="1" applyBorder="1" applyAlignment="1">
      <alignment horizontal="center" vertical="center" wrapText="1"/>
    </xf>
    <xf numFmtId="42" fontId="3" fillId="0" borderId="42" xfId="1" applyNumberFormat="1" applyFont="1" applyBorder="1" applyAlignment="1">
      <alignment horizontal="center" vertical="center" wrapText="1"/>
    </xf>
    <xf numFmtId="42" fontId="3" fillId="0" borderId="1" xfId="1" applyNumberFormat="1" applyFont="1" applyBorder="1" applyAlignment="1">
      <alignment horizontal="center" vertical="center" wrapText="1"/>
    </xf>
    <xf numFmtId="42" fontId="3" fillId="0" borderId="3" xfId="1" applyNumberFormat="1" applyFont="1" applyBorder="1" applyAlignment="1">
      <alignment horizontal="center" vertical="center" wrapText="1"/>
    </xf>
    <xf numFmtId="37" fontId="3" fillId="0" borderId="17" xfId="1" applyNumberFormat="1" applyFont="1" applyBorder="1" applyAlignment="1">
      <alignment horizontal="center" vertical="center"/>
    </xf>
    <xf numFmtId="37" fontId="3" fillId="0" borderId="21" xfId="1" applyNumberFormat="1" applyFont="1" applyBorder="1" applyAlignment="1">
      <alignment horizontal="center" vertical="center"/>
    </xf>
    <xf numFmtId="42" fontId="3" fillId="0" borderId="12" xfId="1" applyNumberFormat="1" applyFont="1" applyBorder="1" applyAlignment="1">
      <alignment horizontal="center" vertical="center"/>
    </xf>
    <xf numFmtId="42" fontId="3" fillId="0" borderId="13" xfId="1" applyNumberFormat="1" applyFont="1" applyBorder="1" applyAlignment="1">
      <alignment horizontal="center" vertical="center"/>
    </xf>
    <xf numFmtId="42" fontId="3" fillId="0" borderId="19" xfId="1" applyNumberFormat="1" applyFont="1" applyBorder="1" applyAlignment="1">
      <alignment horizontal="center" vertical="center"/>
    </xf>
    <xf numFmtId="42" fontId="3" fillId="0" borderId="28" xfId="1" applyNumberFormat="1" applyFont="1" applyBorder="1" applyAlignment="1">
      <alignment horizontal="center" vertical="center"/>
    </xf>
    <xf numFmtId="0" fontId="2" fillId="0" borderId="0" xfId="0" applyFont="1" applyAlignment="1" applyProtection="1">
      <alignment horizontal="center" vertical="center"/>
    </xf>
    <xf numFmtId="0" fontId="2" fillId="2" borderId="17"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2" fillId="2" borderId="18" xfId="0" applyFont="1" applyFill="1" applyBorder="1" applyAlignment="1">
      <alignment horizontal="center" vertical="center" wrapText="1"/>
    </xf>
    <xf numFmtId="0" fontId="2" fillId="2" borderId="19" xfId="0" applyFont="1" applyFill="1" applyBorder="1" applyAlignment="1">
      <alignment horizontal="center" vertical="center" wrapText="1"/>
    </xf>
    <xf numFmtId="0" fontId="2" fillId="2" borderId="20" xfId="0" applyFont="1" applyFill="1" applyBorder="1" applyAlignment="1">
      <alignment horizontal="center" vertical="center" wrapText="1"/>
    </xf>
    <xf numFmtId="0" fontId="2" fillId="3" borderId="8" xfId="0" applyFont="1" applyFill="1" applyBorder="1" applyAlignment="1">
      <alignment horizontal="center" vertical="center" wrapText="1"/>
    </xf>
    <xf numFmtId="0" fontId="2" fillId="3" borderId="9" xfId="0" applyFont="1" applyFill="1" applyBorder="1" applyAlignment="1">
      <alignment horizontal="center" vertical="center" wrapText="1"/>
    </xf>
    <xf numFmtId="42" fontId="3" fillId="0" borderId="0" xfId="1" applyNumberFormat="1" applyFont="1" applyBorder="1" applyAlignment="1">
      <alignment horizontal="center" vertical="center"/>
    </xf>
    <xf numFmtId="42" fontId="3" fillId="0" borderId="41" xfId="1" applyNumberFormat="1" applyFont="1" applyBorder="1" applyAlignment="1">
      <alignment horizontal="center" vertical="center"/>
    </xf>
    <xf numFmtId="0" fontId="6" fillId="0" borderId="0" xfId="0" applyFont="1" applyAlignment="1" applyProtection="1">
      <alignment horizontal="justify" vertical="center" wrapText="1"/>
    </xf>
    <xf numFmtId="37" fontId="3" fillId="0" borderId="37" xfId="1" applyNumberFormat="1" applyFont="1" applyBorder="1" applyAlignment="1">
      <alignment horizontal="center" vertical="center"/>
    </xf>
    <xf numFmtId="37" fontId="3" fillId="0" borderId="29" xfId="0" applyNumberFormat="1" applyFont="1" applyFill="1" applyBorder="1" applyAlignment="1">
      <alignment horizontal="center" vertical="center" wrapText="1"/>
    </xf>
    <xf numFmtId="37" fontId="3" fillId="0" borderId="33" xfId="0" applyNumberFormat="1" applyFont="1" applyFill="1" applyBorder="1" applyAlignment="1">
      <alignment horizontal="center" vertical="center" wrapText="1"/>
    </xf>
    <xf numFmtId="37" fontId="3" fillId="0" borderId="46" xfId="1" applyNumberFormat="1" applyFont="1" applyFill="1" applyBorder="1" applyAlignment="1">
      <alignment horizontal="center" vertical="center" wrapText="1"/>
    </xf>
    <xf numFmtId="37" fontId="3" fillId="0" borderId="47" xfId="1" applyNumberFormat="1" applyFont="1" applyFill="1" applyBorder="1" applyAlignment="1">
      <alignment horizontal="center" vertical="center" wrapText="1"/>
    </xf>
    <xf numFmtId="37" fontId="3" fillId="0" borderId="38" xfId="1" applyNumberFormat="1" applyFont="1" applyFill="1" applyBorder="1" applyAlignment="1">
      <alignment horizontal="center" vertical="center" wrapText="1"/>
    </xf>
    <xf numFmtId="37" fontId="3" fillId="0" borderId="33" xfId="1" applyNumberFormat="1" applyFont="1" applyFill="1" applyBorder="1" applyAlignment="1">
      <alignment horizontal="center" vertical="center" wrapText="1"/>
    </xf>
    <xf numFmtId="37" fontId="2" fillId="0" borderId="11" xfId="1" applyNumberFormat="1" applyFont="1" applyFill="1" applyBorder="1" applyAlignment="1">
      <alignment horizontal="center" vertical="center" wrapText="1"/>
    </xf>
    <xf numFmtId="37" fontId="2" fillId="0" borderId="6" xfId="0" applyNumberFormat="1" applyFont="1" applyFill="1" applyBorder="1" applyAlignment="1">
      <alignment horizontal="center" vertical="center" wrapText="1"/>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227"/>
  <sheetViews>
    <sheetView tabSelected="1" topLeftCell="A211" zoomScaleNormal="100" workbookViewId="0">
      <selection activeCell="C178" sqref="C178"/>
    </sheetView>
  </sheetViews>
  <sheetFormatPr defaultRowHeight="15" x14ac:dyDescent="0.25"/>
  <cols>
    <col min="1" max="1" width="1.85546875" style="35" customWidth="1"/>
    <col min="2" max="2" width="65.7109375" style="35" customWidth="1"/>
    <col min="3" max="3" width="13.7109375" style="19" customWidth="1"/>
    <col min="4" max="4" width="18.28515625" style="35" bestFit="1" customWidth="1"/>
    <col min="5" max="5" width="13.7109375" style="35" customWidth="1"/>
    <col min="6" max="6" width="15.28515625" style="35" customWidth="1"/>
    <col min="7" max="16384" width="9.140625" style="35"/>
  </cols>
  <sheetData>
    <row r="1" spans="2:6" x14ac:dyDescent="0.25">
      <c r="B1" s="112" t="s">
        <v>170</v>
      </c>
      <c r="C1" s="112"/>
      <c r="D1" s="112"/>
      <c r="E1" s="112"/>
      <c r="F1" s="112"/>
    </row>
    <row r="2" spans="2:6" x14ac:dyDescent="0.25">
      <c r="B2" s="112" t="s">
        <v>171</v>
      </c>
      <c r="C2" s="112"/>
      <c r="D2" s="112"/>
      <c r="E2" s="112"/>
      <c r="F2" s="112"/>
    </row>
    <row r="3" spans="2:6" x14ac:dyDescent="0.25">
      <c r="B3" s="18"/>
    </row>
    <row r="4" spans="2:6" x14ac:dyDescent="0.25">
      <c r="B4" s="112" t="s">
        <v>168</v>
      </c>
      <c r="C4" s="112"/>
      <c r="D4" s="112"/>
      <c r="E4" s="112"/>
      <c r="F4" s="112"/>
    </row>
    <row r="5" spans="2:6" ht="15" customHeight="1" x14ac:dyDescent="0.25">
      <c r="B5" s="122" t="s">
        <v>169</v>
      </c>
      <c r="C5" s="122"/>
      <c r="D5" s="122"/>
      <c r="E5" s="122"/>
      <c r="F5" s="122"/>
    </row>
    <row r="6" spans="2:6" x14ac:dyDescent="0.25">
      <c r="B6" s="122"/>
      <c r="C6" s="122"/>
      <c r="D6" s="122"/>
      <c r="E6" s="122"/>
      <c r="F6" s="122"/>
    </row>
    <row r="7" spans="2:6" x14ac:dyDescent="0.25">
      <c r="B7" s="122"/>
      <c r="C7" s="122"/>
      <c r="D7" s="122"/>
      <c r="E7" s="122"/>
      <c r="F7" s="122"/>
    </row>
    <row r="8" spans="2:6" x14ac:dyDescent="0.25">
      <c r="B8" s="122"/>
      <c r="C8" s="122"/>
      <c r="D8" s="122"/>
      <c r="E8" s="122"/>
      <c r="F8" s="122"/>
    </row>
    <row r="9" spans="2:6" x14ac:dyDescent="0.25">
      <c r="B9" s="20"/>
      <c r="C9" s="20"/>
      <c r="D9" s="20"/>
      <c r="E9" s="20"/>
      <c r="F9" s="20"/>
    </row>
    <row r="10" spans="2:6" s="25" customFormat="1" ht="15.75" thickBot="1" x14ac:dyDescent="0.3">
      <c r="B10" s="2" t="s">
        <v>24</v>
      </c>
    </row>
    <row r="11" spans="2:6" s="25" customFormat="1" ht="30" customHeight="1" thickBot="1" x14ac:dyDescent="0.3">
      <c r="B11" s="113" t="s">
        <v>0</v>
      </c>
      <c r="C11" s="115" t="s">
        <v>1</v>
      </c>
      <c r="D11" s="116"/>
      <c r="E11" s="116"/>
      <c r="F11" s="117"/>
    </row>
    <row r="12" spans="2:6" s="25" customFormat="1" ht="46.5" customHeight="1" thickBot="1" x14ac:dyDescent="0.3">
      <c r="B12" s="114"/>
      <c r="C12" s="43" t="s">
        <v>50</v>
      </c>
      <c r="D12" s="45" t="s">
        <v>7</v>
      </c>
      <c r="E12" s="46" t="s">
        <v>167</v>
      </c>
      <c r="F12" s="44" t="s">
        <v>6</v>
      </c>
    </row>
    <row r="13" spans="2:6" s="25" customFormat="1" ht="20.100000000000001" customHeight="1" x14ac:dyDescent="0.25">
      <c r="B13" s="21" t="s">
        <v>161</v>
      </c>
      <c r="C13" s="123">
        <v>361585</v>
      </c>
      <c r="D13" s="121"/>
      <c r="E13" s="120">
        <f>C13*D13</f>
        <v>0</v>
      </c>
      <c r="F13" s="121">
        <f>E13*12</f>
        <v>0</v>
      </c>
    </row>
    <row r="14" spans="2:6" s="25" customFormat="1" ht="20.100000000000001" customHeight="1" thickBot="1" x14ac:dyDescent="0.3">
      <c r="B14" s="42" t="s">
        <v>165</v>
      </c>
      <c r="C14" s="107"/>
      <c r="D14" s="109"/>
      <c r="E14" s="111"/>
      <c r="F14" s="109"/>
    </row>
    <row r="15" spans="2:6" s="25" customFormat="1" ht="20.100000000000001" customHeight="1" x14ac:dyDescent="0.25">
      <c r="B15" s="21" t="s">
        <v>95</v>
      </c>
      <c r="C15" s="106">
        <v>9910</v>
      </c>
      <c r="D15" s="108"/>
      <c r="E15" s="110">
        <f t="shared" ref="E15" si="0">C15*D15</f>
        <v>0</v>
      </c>
      <c r="F15" s="108">
        <f t="shared" ref="F15" si="1">E15*12</f>
        <v>0</v>
      </c>
    </row>
    <row r="16" spans="2:6" s="25" customFormat="1" ht="20.100000000000001" customHeight="1" thickBot="1" x14ac:dyDescent="0.3">
      <c r="B16" s="22" t="s">
        <v>165</v>
      </c>
      <c r="C16" s="107"/>
      <c r="D16" s="109"/>
      <c r="E16" s="111"/>
      <c r="F16" s="109"/>
    </row>
    <row r="17" spans="2:6" s="25" customFormat="1" ht="20.100000000000001" customHeight="1" x14ac:dyDescent="0.25">
      <c r="B17" s="21" t="s">
        <v>96</v>
      </c>
      <c r="C17" s="106">
        <v>26145</v>
      </c>
      <c r="D17" s="108"/>
      <c r="E17" s="110">
        <f t="shared" ref="E17" si="2">C17*D17</f>
        <v>0</v>
      </c>
      <c r="F17" s="108">
        <f t="shared" ref="F17" si="3">E17*12</f>
        <v>0</v>
      </c>
    </row>
    <row r="18" spans="2:6" s="25" customFormat="1" ht="20.100000000000001" customHeight="1" thickBot="1" x14ac:dyDescent="0.3">
      <c r="B18" s="22" t="s">
        <v>172</v>
      </c>
      <c r="C18" s="107"/>
      <c r="D18" s="109"/>
      <c r="E18" s="111"/>
      <c r="F18" s="109"/>
    </row>
    <row r="19" spans="2:6" s="25" customFormat="1" ht="30" customHeight="1" thickBot="1" x14ac:dyDescent="0.3">
      <c r="B19" s="23" t="s">
        <v>2</v>
      </c>
      <c r="C19" s="24">
        <f>SUM(C13:C17)</f>
        <v>397640</v>
      </c>
      <c r="D19" s="30">
        <f>SUM(D13:D18)</f>
        <v>0</v>
      </c>
      <c r="E19" s="29">
        <f>SUM(E13:E18)</f>
        <v>0</v>
      </c>
      <c r="F19" s="29">
        <f>SUM(F13:F18)</f>
        <v>0</v>
      </c>
    </row>
    <row r="21" spans="2:6" s="3" customFormat="1" ht="20.100000000000001" customHeight="1" thickBot="1" x14ac:dyDescent="0.3">
      <c r="B21" s="2" t="s">
        <v>25</v>
      </c>
      <c r="C21" s="36"/>
    </row>
    <row r="22" spans="2:6" s="3" customFormat="1" ht="30" customHeight="1" thickTop="1" thickBot="1" x14ac:dyDescent="0.3">
      <c r="B22" s="90" t="s">
        <v>4</v>
      </c>
      <c r="C22" s="119" t="s">
        <v>5</v>
      </c>
      <c r="D22" s="93"/>
      <c r="E22" s="93"/>
      <c r="F22" s="94"/>
    </row>
    <row r="23" spans="2:6" s="3" customFormat="1" ht="43.5" customHeight="1" thickTop="1" thickBot="1" x14ac:dyDescent="0.3">
      <c r="B23" s="118"/>
      <c r="C23" s="43" t="s">
        <v>50</v>
      </c>
      <c r="D23" s="45" t="s">
        <v>7</v>
      </c>
      <c r="E23" s="46" t="s">
        <v>167</v>
      </c>
      <c r="F23" s="44" t="s">
        <v>6</v>
      </c>
    </row>
    <row r="24" spans="2:6" s="3" customFormat="1" ht="20.100000000000001" customHeight="1" x14ac:dyDescent="0.25">
      <c r="B24" s="21" t="s">
        <v>97</v>
      </c>
      <c r="C24" s="102">
        <v>20565</v>
      </c>
      <c r="D24" s="103"/>
      <c r="E24" s="104">
        <f t="shared" ref="E24" si="4">C24*D24</f>
        <v>0</v>
      </c>
      <c r="F24" s="104">
        <f t="shared" ref="F24" si="5">E24*12</f>
        <v>0</v>
      </c>
    </row>
    <row r="25" spans="2:6" s="3" customFormat="1" ht="20.100000000000001" customHeight="1" thickBot="1" x14ac:dyDescent="0.3">
      <c r="B25" s="22" t="s">
        <v>8</v>
      </c>
      <c r="C25" s="84"/>
      <c r="D25" s="86"/>
      <c r="E25" s="105"/>
      <c r="F25" s="105"/>
    </row>
    <row r="26" spans="2:6" s="3" customFormat="1" ht="20.100000000000001" customHeight="1" x14ac:dyDescent="0.25">
      <c r="B26" s="21" t="s">
        <v>98</v>
      </c>
      <c r="C26" s="102">
        <v>33400</v>
      </c>
      <c r="D26" s="103"/>
      <c r="E26" s="104">
        <f t="shared" ref="E26" si="6">C26*D26</f>
        <v>0</v>
      </c>
      <c r="F26" s="104">
        <f t="shared" ref="F26" si="7">E26*12</f>
        <v>0</v>
      </c>
    </row>
    <row r="27" spans="2:6" s="3" customFormat="1" ht="20.100000000000001" customHeight="1" thickBot="1" x14ac:dyDescent="0.3">
      <c r="B27" s="22" t="s">
        <v>9</v>
      </c>
      <c r="C27" s="84"/>
      <c r="D27" s="86"/>
      <c r="E27" s="105"/>
      <c r="F27" s="105"/>
    </row>
    <row r="28" spans="2:6" s="3" customFormat="1" ht="20.100000000000001" customHeight="1" x14ac:dyDescent="0.25">
      <c r="B28" s="21" t="s">
        <v>99</v>
      </c>
      <c r="C28" s="102">
        <v>2190</v>
      </c>
      <c r="D28" s="103"/>
      <c r="E28" s="104">
        <f t="shared" ref="E28" si="8">C28*D28</f>
        <v>0</v>
      </c>
      <c r="F28" s="104">
        <f t="shared" ref="F28" si="9">E28*12</f>
        <v>0</v>
      </c>
    </row>
    <row r="29" spans="2:6" s="3" customFormat="1" ht="20.100000000000001" customHeight="1" thickBot="1" x14ac:dyDescent="0.3">
      <c r="B29" s="22" t="s">
        <v>10</v>
      </c>
      <c r="C29" s="84"/>
      <c r="D29" s="86"/>
      <c r="E29" s="105"/>
      <c r="F29" s="105"/>
    </row>
    <row r="30" spans="2:6" s="3" customFormat="1" ht="20.100000000000001" customHeight="1" x14ac:dyDescent="0.25">
      <c r="B30" s="21" t="s">
        <v>100</v>
      </c>
      <c r="C30" s="102">
        <v>71445</v>
      </c>
      <c r="D30" s="103"/>
      <c r="E30" s="104">
        <f t="shared" ref="E30" si="10">C30*D30</f>
        <v>0</v>
      </c>
      <c r="F30" s="104">
        <f t="shared" ref="F30" si="11">E30*12</f>
        <v>0</v>
      </c>
    </row>
    <row r="31" spans="2:6" s="3" customFormat="1" ht="20.100000000000001" customHeight="1" thickBot="1" x14ac:dyDescent="0.3">
      <c r="B31" s="22" t="s">
        <v>11</v>
      </c>
      <c r="C31" s="84"/>
      <c r="D31" s="86"/>
      <c r="E31" s="105"/>
      <c r="F31" s="105"/>
    </row>
    <row r="32" spans="2:6" s="3" customFormat="1" ht="20.100000000000001" customHeight="1" x14ac:dyDescent="0.25">
      <c r="B32" s="21" t="s">
        <v>101</v>
      </c>
      <c r="C32" s="102">
        <v>12990</v>
      </c>
      <c r="D32" s="103"/>
      <c r="E32" s="104">
        <f t="shared" ref="E32" si="12">C32*D32</f>
        <v>0</v>
      </c>
      <c r="F32" s="104">
        <f t="shared" ref="F32" si="13">E32*12</f>
        <v>0</v>
      </c>
    </row>
    <row r="33" spans="2:6" s="3" customFormat="1" ht="20.100000000000001" customHeight="1" thickBot="1" x14ac:dyDescent="0.3">
      <c r="B33" s="22" t="s">
        <v>12</v>
      </c>
      <c r="C33" s="84"/>
      <c r="D33" s="86"/>
      <c r="E33" s="105"/>
      <c r="F33" s="105"/>
    </row>
    <row r="34" spans="2:6" s="3" customFormat="1" ht="20.100000000000001" customHeight="1" x14ac:dyDescent="0.25">
      <c r="B34" s="21" t="s">
        <v>102</v>
      </c>
      <c r="C34" s="102">
        <v>93760</v>
      </c>
      <c r="D34" s="103"/>
      <c r="E34" s="104">
        <f t="shared" ref="E34" si="14">C34*D34</f>
        <v>0</v>
      </c>
      <c r="F34" s="104">
        <f t="shared" ref="F34" si="15">E34*12</f>
        <v>0</v>
      </c>
    </row>
    <row r="35" spans="2:6" s="3" customFormat="1" ht="20.100000000000001" customHeight="1" thickBot="1" x14ac:dyDescent="0.3">
      <c r="B35" s="22" t="s">
        <v>13</v>
      </c>
      <c r="C35" s="84"/>
      <c r="D35" s="86"/>
      <c r="E35" s="105"/>
      <c r="F35" s="105"/>
    </row>
    <row r="36" spans="2:6" s="3" customFormat="1" ht="20.100000000000001" customHeight="1" x14ac:dyDescent="0.25">
      <c r="B36" s="21" t="s">
        <v>103</v>
      </c>
      <c r="C36" s="102">
        <v>122070</v>
      </c>
      <c r="D36" s="103"/>
      <c r="E36" s="104">
        <f t="shared" ref="E36" si="16">C36*D36</f>
        <v>0</v>
      </c>
      <c r="F36" s="104">
        <f t="shared" ref="F36" si="17">E36*12</f>
        <v>0</v>
      </c>
    </row>
    <row r="37" spans="2:6" s="3" customFormat="1" ht="20.100000000000001" customHeight="1" thickBot="1" x14ac:dyDescent="0.3">
      <c r="B37" s="22" t="s">
        <v>14</v>
      </c>
      <c r="C37" s="84"/>
      <c r="D37" s="86"/>
      <c r="E37" s="105"/>
      <c r="F37" s="105"/>
    </row>
    <row r="38" spans="2:6" s="3" customFormat="1" ht="20.100000000000001" customHeight="1" x14ac:dyDescent="0.25">
      <c r="B38" s="21" t="s">
        <v>104</v>
      </c>
      <c r="C38" s="102">
        <v>109370</v>
      </c>
      <c r="D38" s="103"/>
      <c r="E38" s="104">
        <f t="shared" ref="E38" si="18">C38*D38</f>
        <v>0</v>
      </c>
      <c r="F38" s="104">
        <f t="shared" ref="F38" si="19">E38*12</f>
        <v>0</v>
      </c>
    </row>
    <row r="39" spans="2:6" s="3" customFormat="1" ht="20.100000000000001" customHeight="1" thickBot="1" x14ac:dyDescent="0.3">
      <c r="B39" s="22" t="s">
        <v>15</v>
      </c>
      <c r="C39" s="84"/>
      <c r="D39" s="86"/>
      <c r="E39" s="105"/>
      <c r="F39" s="105"/>
    </row>
    <row r="40" spans="2:6" s="3" customFormat="1" ht="20.100000000000001" customHeight="1" x14ac:dyDescent="0.25">
      <c r="B40" s="21" t="s">
        <v>16</v>
      </c>
      <c r="C40" s="102">
        <v>18345</v>
      </c>
      <c r="D40" s="103"/>
      <c r="E40" s="104">
        <f t="shared" ref="E40" si="20">C40*D40</f>
        <v>0</v>
      </c>
      <c r="F40" s="104">
        <f t="shared" ref="F40" si="21">E40*12</f>
        <v>0</v>
      </c>
    </row>
    <row r="41" spans="2:6" s="3" customFormat="1" ht="20.100000000000001" customHeight="1" thickBot="1" x14ac:dyDescent="0.3">
      <c r="B41" s="22" t="s">
        <v>17</v>
      </c>
      <c r="C41" s="84"/>
      <c r="D41" s="86"/>
      <c r="E41" s="105"/>
      <c r="F41" s="105"/>
    </row>
    <row r="42" spans="2:6" s="3" customFormat="1" ht="20.100000000000001" customHeight="1" x14ac:dyDescent="0.25">
      <c r="B42" s="21" t="s">
        <v>105</v>
      </c>
      <c r="C42" s="102">
        <v>2320</v>
      </c>
      <c r="D42" s="103"/>
      <c r="E42" s="104">
        <f t="shared" ref="E42" si="22">C42*D42</f>
        <v>0</v>
      </c>
      <c r="F42" s="104">
        <f t="shared" ref="F42" si="23">E42*12</f>
        <v>0</v>
      </c>
    </row>
    <row r="43" spans="2:6" s="3" customFormat="1" ht="20.100000000000001" customHeight="1" thickBot="1" x14ac:dyDescent="0.3">
      <c r="B43" s="22" t="s">
        <v>18</v>
      </c>
      <c r="C43" s="84"/>
      <c r="D43" s="86"/>
      <c r="E43" s="105"/>
      <c r="F43" s="105"/>
    </row>
    <row r="44" spans="2:6" s="3" customFormat="1" ht="20.100000000000001" customHeight="1" x14ac:dyDescent="0.25">
      <c r="B44" s="21" t="s">
        <v>106</v>
      </c>
      <c r="C44" s="102">
        <v>14175</v>
      </c>
      <c r="D44" s="103"/>
      <c r="E44" s="104">
        <f t="shared" ref="E44" si="24">C44*D44</f>
        <v>0</v>
      </c>
      <c r="F44" s="104">
        <f t="shared" ref="F44" si="25">E44*12</f>
        <v>0</v>
      </c>
    </row>
    <row r="45" spans="2:6" s="3" customFormat="1" ht="20.100000000000001" customHeight="1" thickBot="1" x14ac:dyDescent="0.3">
      <c r="B45" s="22" t="s">
        <v>11</v>
      </c>
      <c r="C45" s="84"/>
      <c r="D45" s="86"/>
      <c r="E45" s="105"/>
      <c r="F45" s="105"/>
    </row>
    <row r="46" spans="2:6" s="3" customFormat="1" ht="20.100000000000001" customHeight="1" x14ac:dyDescent="0.25">
      <c r="B46" s="21" t="s">
        <v>107</v>
      </c>
      <c r="C46" s="102">
        <v>16100</v>
      </c>
      <c r="D46" s="103"/>
      <c r="E46" s="104">
        <f t="shared" ref="E46" si="26">C46*D46</f>
        <v>0</v>
      </c>
      <c r="F46" s="104">
        <f t="shared" ref="F46" si="27">E46*12</f>
        <v>0</v>
      </c>
    </row>
    <row r="47" spans="2:6" s="3" customFormat="1" ht="20.100000000000001" customHeight="1" thickBot="1" x14ac:dyDescent="0.3">
      <c r="B47" s="22" t="s">
        <v>19</v>
      </c>
      <c r="C47" s="84"/>
      <c r="D47" s="86"/>
      <c r="E47" s="105"/>
      <c r="F47" s="105"/>
    </row>
    <row r="48" spans="2:6" s="3" customFormat="1" ht="20.100000000000001" customHeight="1" x14ac:dyDescent="0.25">
      <c r="B48" s="21" t="s">
        <v>108</v>
      </c>
      <c r="C48" s="102">
        <v>19245</v>
      </c>
      <c r="D48" s="103"/>
      <c r="E48" s="104">
        <f t="shared" ref="E48" si="28">C48*D48</f>
        <v>0</v>
      </c>
      <c r="F48" s="104">
        <f t="shared" ref="F48" si="29">E48*12</f>
        <v>0</v>
      </c>
    </row>
    <row r="49" spans="2:6" s="3" customFormat="1" ht="20.100000000000001" customHeight="1" thickBot="1" x14ac:dyDescent="0.3">
      <c r="B49" s="22" t="s">
        <v>20</v>
      </c>
      <c r="C49" s="84"/>
      <c r="D49" s="86"/>
      <c r="E49" s="105"/>
      <c r="F49" s="105"/>
    </row>
    <row r="50" spans="2:6" s="3" customFormat="1" ht="20.100000000000001" customHeight="1" x14ac:dyDescent="0.25">
      <c r="B50" s="21" t="s">
        <v>109</v>
      </c>
      <c r="C50" s="102">
        <v>35675</v>
      </c>
      <c r="D50" s="103"/>
      <c r="E50" s="104">
        <f t="shared" ref="E50" si="30">C50*D50</f>
        <v>0</v>
      </c>
      <c r="F50" s="104">
        <f t="shared" ref="F50" si="31">E50*12</f>
        <v>0</v>
      </c>
    </row>
    <row r="51" spans="2:6" s="3" customFormat="1" ht="20.100000000000001" customHeight="1" thickBot="1" x14ac:dyDescent="0.3">
      <c r="B51" s="22" t="s">
        <v>21</v>
      </c>
      <c r="C51" s="84"/>
      <c r="D51" s="86"/>
      <c r="E51" s="105"/>
      <c r="F51" s="105"/>
    </row>
    <row r="52" spans="2:6" s="3" customFormat="1" ht="20.100000000000001" customHeight="1" x14ac:dyDescent="0.25">
      <c r="B52" s="21" t="s">
        <v>110</v>
      </c>
      <c r="C52" s="102">
        <v>53075</v>
      </c>
      <c r="D52" s="103"/>
      <c r="E52" s="104">
        <f t="shared" ref="E52" si="32">C52*D52</f>
        <v>0</v>
      </c>
      <c r="F52" s="104">
        <f t="shared" ref="F52" si="33">E52*12</f>
        <v>0</v>
      </c>
    </row>
    <row r="53" spans="2:6" s="3" customFormat="1" ht="20.100000000000001" customHeight="1" thickBot="1" x14ac:dyDescent="0.3">
      <c r="B53" s="22" t="s">
        <v>22</v>
      </c>
      <c r="C53" s="84"/>
      <c r="D53" s="86"/>
      <c r="E53" s="89"/>
      <c r="F53" s="89"/>
    </row>
    <row r="54" spans="2:6" s="3" customFormat="1" ht="30" customHeight="1" thickBot="1" x14ac:dyDescent="0.3">
      <c r="B54" s="26" t="s">
        <v>23</v>
      </c>
      <c r="C54" s="27">
        <f>SUM(C24:C52)</f>
        <v>624725</v>
      </c>
      <c r="D54" s="31">
        <f>SUM(D24:D53)</f>
        <v>0</v>
      </c>
      <c r="E54" s="31">
        <f t="shared" ref="E54:F54" si="34">SUM(E24:E53)</f>
        <v>0</v>
      </c>
      <c r="F54" s="31">
        <f t="shared" si="34"/>
        <v>0</v>
      </c>
    </row>
    <row r="56" spans="2:6" s="3" customFormat="1" thickBot="1" x14ac:dyDescent="0.3">
      <c r="B56" s="2" t="s">
        <v>26</v>
      </c>
      <c r="C56" s="37"/>
    </row>
    <row r="57" spans="2:6" s="3" customFormat="1" ht="30" customHeight="1" thickTop="1" thickBot="1" x14ac:dyDescent="0.3">
      <c r="B57" s="100" t="s">
        <v>28</v>
      </c>
      <c r="C57" s="98" t="s">
        <v>27</v>
      </c>
      <c r="D57" s="98"/>
      <c r="E57" s="98"/>
      <c r="F57" s="99"/>
    </row>
    <row r="58" spans="2:6" s="3" customFormat="1" ht="42" customHeight="1" thickBot="1" x14ac:dyDescent="0.3">
      <c r="B58" s="101"/>
      <c r="C58" s="43" t="s">
        <v>50</v>
      </c>
      <c r="D58" s="45" t="s">
        <v>7</v>
      </c>
      <c r="E58" s="46" t="s">
        <v>167</v>
      </c>
      <c r="F58" s="44" t="s">
        <v>6</v>
      </c>
    </row>
    <row r="59" spans="2:6" s="3" customFormat="1" ht="20.100000000000001" customHeight="1" x14ac:dyDescent="0.25">
      <c r="B59" s="21" t="s">
        <v>111</v>
      </c>
      <c r="C59" s="72">
        <v>43670</v>
      </c>
      <c r="D59" s="67"/>
      <c r="E59" s="67">
        <f t="shared" ref="E59" si="35">C59*D59</f>
        <v>0</v>
      </c>
      <c r="F59" s="67">
        <f t="shared" ref="F59:F89" si="36">E59*12</f>
        <v>0</v>
      </c>
    </row>
    <row r="60" spans="2:6" s="3" customFormat="1" ht="20.100000000000001" customHeight="1" thickBot="1" x14ac:dyDescent="0.3">
      <c r="B60" s="22" t="s">
        <v>29</v>
      </c>
      <c r="C60" s="73"/>
      <c r="D60" s="68"/>
      <c r="E60" s="68"/>
      <c r="F60" s="68"/>
    </row>
    <row r="61" spans="2:6" s="3" customFormat="1" ht="20.100000000000001" customHeight="1" x14ac:dyDescent="0.25">
      <c r="B61" s="21" t="s">
        <v>112</v>
      </c>
      <c r="C61" s="124">
        <v>17720</v>
      </c>
      <c r="D61" s="67"/>
      <c r="E61" s="67">
        <f t="shared" ref="E61" si="37">C61*D61</f>
        <v>0</v>
      </c>
      <c r="F61" s="67">
        <f t="shared" si="36"/>
        <v>0</v>
      </c>
    </row>
    <row r="62" spans="2:6" s="3" customFormat="1" ht="20.100000000000001" customHeight="1" thickBot="1" x14ac:dyDescent="0.3">
      <c r="B62" s="22" t="s">
        <v>29</v>
      </c>
      <c r="C62" s="125"/>
      <c r="D62" s="68"/>
      <c r="E62" s="68"/>
      <c r="F62" s="68"/>
    </row>
    <row r="63" spans="2:6" s="3" customFormat="1" ht="20.100000000000001" customHeight="1" x14ac:dyDescent="0.25">
      <c r="B63" s="21" t="s">
        <v>113</v>
      </c>
      <c r="C63" s="124">
        <v>103330</v>
      </c>
      <c r="D63" s="67"/>
      <c r="E63" s="67">
        <f t="shared" ref="E63" si="38">C63*D63</f>
        <v>0</v>
      </c>
      <c r="F63" s="67">
        <f t="shared" si="36"/>
        <v>0</v>
      </c>
    </row>
    <row r="64" spans="2:6" s="3" customFormat="1" ht="20.100000000000001" customHeight="1" thickBot="1" x14ac:dyDescent="0.3">
      <c r="B64" s="22" t="s">
        <v>30</v>
      </c>
      <c r="C64" s="125"/>
      <c r="D64" s="68"/>
      <c r="E64" s="68"/>
      <c r="F64" s="68"/>
    </row>
    <row r="65" spans="2:6" s="3" customFormat="1" ht="20.100000000000001" customHeight="1" x14ac:dyDescent="0.25">
      <c r="B65" s="21" t="s">
        <v>114</v>
      </c>
      <c r="C65" s="124">
        <v>40520</v>
      </c>
      <c r="D65" s="67"/>
      <c r="E65" s="67">
        <f t="shared" ref="E65" si="39">C65*D65</f>
        <v>0</v>
      </c>
      <c r="F65" s="67">
        <f t="shared" si="36"/>
        <v>0</v>
      </c>
    </row>
    <row r="66" spans="2:6" s="3" customFormat="1" ht="20.100000000000001" customHeight="1" thickBot="1" x14ac:dyDescent="0.3">
      <c r="B66" s="22" t="s">
        <v>30</v>
      </c>
      <c r="C66" s="125"/>
      <c r="D66" s="68"/>
      <c r="E66" s="68"/>
      <c r="F66" s="68"/>
    </row>
    <row r="67" spans="2:6" s="3" customFormat="1" ht="20.100000000000001" customHeight="1" x14ac:dyDescent="0.25">
      <c r="B67" s="21" t="s">
        <v>115</v>
      </c>
      <c r="C67" s="72">
        <v>69955</v>
      </c>
      <c r="D67" s="67"/>
      <c r="E67" s="67">
        <f t="shared" ref="E67" si="40">C67*D67</f>
        <v>0</v>
      </c>
      <c r="F67" s="67">
        <f t="shared" si="36"/>
        <v>0</v>
      </c>
    </row>
    <row r="68" spans="2:6" s="3" customFormat="1" ht="20.100000000000001" customHeight="1" thickBot="1" x14ac:dyDescent="0.3">
      <c r="B68" s="22" t="s">
        <v>31</v>
      </c>
      <c r="C68" s="73"/>
      <c r="D68" s="68"/>
      <c r="E68" s="68"/>
      <c r="F68" s="68"/>
    </row>
    <row r="69" spans="2:6" s="3" customFormat="1" ht="20.100000000000001" customHeight="1" x14ac:dyDescent="0.25">
      <c r="B69" s="21" t="s">
        <v>116</v>
      </c>
      <c r="C69" s="72">
        <v>13000</v>
      </c>
      <c r="D69" s="67"/>
      <c r="E69" s="67">
        <f t="shared" ref="E69" si="41">C69*D69</f>
        <v>0</v>
      </c>
      <c r="F69" s="67">
        <f t="shared" si="36"/>
        <v>0</v>
      </c>
    </row>
    <row r="70" spans="2:6" s="3" customFormat="1" ht="20.100000000000001" customHeight="1" thickBot="1" x14ac:dyDescent="0.3">
      <c r="B70" s="22" t="s">
        <v>31</v>
      </c>
      <c r="C70" s="73"/>
      <c r="D70" s="68"/>
      <c r="E70" s="68"/>
      <c r="F70" s="68"/>
    </row>
    <row r="71" spans="2:6" s="3" customFormat="1" ht="20.100000000000001" customHeight="1" x14ac:dyDescent="0.25">
      <c r="B71" s="21" t="s">
        <v>117</v>
      </c>
      <c r="C71" s="72">
        <v>20255</v>
      </c>
      <c r="D71" s="67"/>
      <c r="E71" s="67">
        <f t="shared" ref="E71" si="42">C71*D71</f>
        <v>0</v>
      </c>
      <c r="F71" s="67">
        <f t="shared" si="36"/>
        <v>0</v>
      </c>
    </row>
    <row r="72" spans="2:6" s="3" customFormat="1" ht="20.100000000000001" customHeight="1" thickBot="1" x14ac:dyDescent="0.3">
      <c r="B72" s="22" t="s">
        <v>31</v>
      </c>
      <c r="C72" s="73"/>
      <c r="D72" s="68"/>
      <c r="E72" s="68"/>
      <c r="F72" s="68"/>
    </row>
    <row r="73" spans="2:6" s="3" customFormat="1" ht="20.100000000000001" customHeight="1" x14ac:dyDescent="0.25">
      <c r="B73" s="21" t="s">
        <v>162</v>
      </c>
      <c r="C73" s="72">
        <v>250</v>
      </c>
      <c r="D73" s="67"/>
      <c r="E73" s="67">
        <f t="shared" ref="E73" si="43">C73*D73</f>
        <v>0</v>
      </c>
      <c r="F73" s="67">
        <f t="shared" si="36"/>
        <v>0</v>
      </c>
    </row>
    <row r="74" spans="2:6" s="3" customFormat="1" ht="20.100000000000001" customHeight="1" thickBot="1" x14ac:dyDescent="0.3">
      <c r="B74" s="22" t="s">
        <v>32</v>
      </c>
      <c r="C74" s="73"/>
      <c r="D74" s="68"/>
      <c r="E74" s="68"/>
      <c r="F74" s="68"/>
    </row>
    <row r="75" spans="2:6" s="3" customFormat="1" ht="20.100000000000001" customHeight="1" x14ac:dyDescent="0.25">
      <c r="B75" s="21" t="s">
        <v>118</v>
      </c>
      <c r="C75" s="72">
        <v>400</v>
      </c>
      <c r="D75" s="67"/>
      <c r="E75" s="67">
        <f t="shared" ref="E75" si="44">C75*D75</f>
        <v>0</v>
      </c>
      <c r="F75" s="67">
        <f t="shared" si="36"/>
        <v>0</v>
      </c>
    </row>
    <row r="76" spans="2:6" s="3" customFormat="1" ht="20.100000000000001" customHeight="1" thickBot="1" x14ac:dyDescent="0.3">
      <c r="B76" s="22" t="s">
        <v>32</v>
      </c>
      <c r="C76" s="73"/>
      <c r="D76" s="68"/>
      <c r="E76" s="68"/>
      <c r="F76" s="68"/>
    </row>
    <row r="77" spans="2:6" s="3" customFormat="1" ht="20.100000000000001" customHeight="1" x14ac:dyDescent="0.25">
      <c r="B77" s="21" t="s">
        <v>119</v>
      </c>
      <c r="C77" s="72">
        <v>38425</v>
      </c>
      <c r="D77" s="67"/>
      <c r="E77" s="67">
        <f t="shared" ref="E77" si="45">C77*D77</f>
        <v>0</v>
      </c>
      <c r="F77" s="67">
        <f t="shared" si="36"/>
        <v>0</v>
      </c>
    </row>
    <row r="78" spans="2:6" s="3" customFormat="1" ht="20.100000000000001" customHeight="1" thickBot="1" x14ac:dyDescent="0.3">
      <c r="B78" s="22" t="s">
        <v>31</v>
      </c>
      <c r="C78" s="73"/>
      <c r="D78" s="68"/>
      <c r="E78" s="68"/>
      <c r="F78" s="68"/>
    </row>
    <row r="79" spans="2:6" s="3" customFormat="1" ht="20.100000000000001" customHeight="1" x14ac:dyDescent="0.25">
      <c r="B79" s="21" t="s">
        <v>120</v>
      </c>
      <c r="C79" s="72">
        <v>71945</v>
      </c>
      <c r="D79" s="67"/>
      <c r="E79" s="67">
        <f t="shared" ref="E79" si="46">C79*D79</f>
        <v>0</v>
      </c>
      <c r="F79" s="67">
        <f t="shared" si="36"/>
        <v>0</v>
      </c>
    </row>
    <row r="80" spans="2:6" s="3" customFormat="1" ht="20.100000000000001" customHeight="1" thickBot="1" x14ac:dyDescent="0.3">
      <c r="B80" s="22" t="s">
        <v>31</v>
      </c>
      <c r="C80" s="73"/>
      <c r="D80" s="68"/>
      <c r="E80" s="68"/>
      <c r="F80" s="68"/>
    </row>
    <row r="81" spans="2:6" s="3" customFormat="1" ht="20.100000000000001" customHeight="1" x14ac:dyDescent="0.25">
      <c r="B81" s="21" t="s">
        <v>121</v>
      </c>
      <c r="C81" s="72">
        <v>10770</v>
      </c>
      <c r="D81" s="67"/>
      <c r="E81" s="67">
        <f t="shared" ref="E81" si="47">C81*D81</f>
        <v>0</v>
      </c>
      <c r="F81" s="67">
        <f t="shared" si="36"/>
        <v>0</v>
      </c>
    </row>
    <row r="82" spans="2:6" s="3" customFormat="1" ht="20.100000000000001" customHeight="1" thickBot="1" x14ac:dyDescent="0.3">
      <c r="B82" s="22" t="s">
        <v>33</v>
      </c>
      <c r="C82" s="73"/>
      <c r="D82" s="68"/>
      <c r="E82" s="68"/>
      <c r="F82" s="68"/>
    </row>
    <row r="83" spans="2:6" s="3" customFormat="1" ht="20.100000000000001" customHeight="1" x14ac:dyDescent="0.25">
      <c r="B83" s="21" t="s">
        <v>122</v>
      </c>
      <c r="C83" s="72">
        <v>16260</v>
      </c>
      <c r="D83" s="67"/>
      <c r="E83" s="67">
        <f t="shared" ref="E83" si="48">C83*D83</f>
        <v>0</v>
      </c>
      <c r="F83" s="67">
        <f t="shared" si="36"/>
        <v>0</v>
      </c>
    </row>
    <row r="84" spans="2:6" s="3" customFormat="1" ht="20.100000000000001" customHeight="1" thickBot="1" x14ac:dyDescent="0.3">
      <c r="B84" s="22" t="s">
        <v>34</v>
      </c>
      <c r="C84" s="73"/>
      <c r="D84" s="68"/>
      <c r="E84" s="68"/>
      <c r="F84" s="68"/>
    </row>
    <row r="85" spans="2:6" s="3" customFormat="1" ht="20.100000000000001" customHeight="1" x14ac:dyDescent="0.25">
      <c r="B85" s="21" t="s">
        <v>123</v>
      </c>
      <c r="C85" s="72">
        <v>15475</v>
      </c>
      <c r="D85" s="67"/>
      <c r="E85" s="67">
        <f t="shared" ref="E85" si="49">C85*D85</f>
        <v>0</v>
      </c>
      <c r="F85" s="67">
        <f t="shared" si="36"/>
        <v>0</v>
      </c>
    </row>
    <row r="86" spans="2:6" s="3" customFormat="1" ht="20.100000000000001" customHeight="1" thickBot="1" x14ac:dyDescent="0.3">
      <c r="B86" s="22" t="s">
        <v>35</v>
      </c>
      <c r="C86" s="73"/>
      <c r="D86" s="68"/>
      <c r="E86" s="68"/>
      <c r="F86" s="68"/>
    </row>
    <row r="87" spans="2:6" s="3" customFormat="1" ht="20.100000000000001" customHeight="1" x14ac:dyDescent="0.25">
      <c r="B87" s="21" t="s">
        <v>124</v>
      </c>
      <c r="C87" s="72">
        <v>29480</v>
      </c>
      <c r="D87" s="67"/>
      <c r="E87" s="67">
        <f t="shared" ref="E87" si="50">C87*D87</f>
        <v>0</v>
      </c>
      <c r="F87" s="67">
        <f t="shared" si="36"/>
        <v>0</v>
      </c>
    </row>
    <row r="88" spans="2:6" s="3" customFormat="1" ht="20.100000000000001" customHeight="1" thickBot="1" x14ac:dyDescent="0.3">
      <c r="B88" s="22" t="s">
        <v>36</v>
      </c>
      <c r="C88" s="73"/>
      <c r="D88" s="68"/>
      <c r="E88" s="68"/>
      <c r="F88" s="68"/>
    </row>
    <row r="89" spans="2:6" s="3" customFormat="1" ht="20.100000000000001" customHeight="1" x14ac:dyDescent="0.25">
      <c r="B89" s="21" t="s">
        <v>125</v>
      </c>
      <c r="C89" s="72">
        <v>19560</v>
      </c>
      <c r="D89" s="67"/>
      <c r="E89" s="67">
        <f t="shared" ref="E89" si="51">C89*D89</f>
        <v>0</v>
      </c>
      <c r="F89" s="67">
        <f t="shared" si="36"/>
        <v>0</v>
      </c>
    </row>
    <row r="90" spans="2:6" s="3" customFormat="1" ht="20.100000000000001" customHeight="1" thickBot="1" x14ac:dyDescent="0.3">
      <c r="B90" s="22" t="s">
        <v>37</v>
      </c>
      <c r="C90" s="73"/>
      <c r="D90" s="68"/>
      <c r="E90" s="68"/>
      <c r="F90" s="68"/>
    </row>
    <row r="91" spans="2:6" s="3" customFormat="1" ht="30" customHeight="1" thickBot="1" x14ac:dyDescent="0.3">
      <c r="B91" s="38" t="s">
        <v>38</v>
      </c>
      <c r="C91" s="17">
        <f>SUM(C59:C89)</f>
        <v>511015</v>
      </c>
      <c r="D91" s="39">
        <f>SUM(D59:D90)</f>
        <v>0</v>
      </c>
      <c r="E91" s="39">
        <f t="shared" ref="E91:F91" si="52">SUM(E59:E90)</f>
        <v>0</v>
      </c>
      <c r="F91" s="39">
        <f t="shared" si="52"/>
        <v>0</v>
      </c>
    </row>
    <row r="92" spans="2:6" s="3" customFormat="1" ht="14.25" x14ac:dyDescent="0.25">
      <c r="C92" s="37"/>
    </row>
    <row r="93" spans="2:6" s="3" customFormat="1" thickBot="1" x14ac:dyDescent="0.3">
      <c r="B93" s="2" t="s">
        <v>39</v>
      </c>
      <c r="C93" s="37"/>
    </row>
    <row r="94" spans="2:6" s="3" customFormat="1" ht="30" customHeight="1" thickTop="1" thickBot="1" x14ac:dyDescent="0.3">
      <c r="B94" s="95" t="s">
        <v>40</v>
      </c>
      <c r="C94" s="97" t="s">
        <v>51</v>
      </c>
      <c r="D94" s="98"/>
      <c r="E94" s="98"/>
      <c r="F94" s="99"/>
    </row>
    <row r="95" spans="2:6" s="3" customFormat="1" ht="48" customHeight="1" thickBot="1" x14ac:dyDescent="0.3">
      <c r="B95" s="96"/>
      <c r="C95" s="43" t="s">
        <v>50</v>
      </c>
      <c r="D95" s="45" t="s">
        <v>7</v>
      </c>
      <c r="E95" s="46" t="s">
        <v>167</v>
      </c>
      <c r="F95" s="44" t="s">
        <v>6</v>
      </c>
    </row>
    <row r="96" spans="2:6" s="3" customFormat="1" ht="20.100000000000001" customHeight="1" x14ac:dyDescent="0.25">
      <c r="B96" s="21" t="s">
        <v>126</v>
      </c>
      <c r="C96" s="72">
        <v>105210</v>
      </c>
      <c r="D96" s="67"/>
      <c r="E96" s="67">
        <f t="shared" ref="E96" si="53">C96*D96</f>
        <v>0</v>
      </c>
      <c r="F96" s="67">
        <f t="shared" ref="F96:F112" si="54">E96*12</f>
        <v>0</v>
      </c>
    </row>
    <row r="97" spans="2:6" s="3" customFormat="1" ht="20.100000000000001" customHeight="1" thickBot="1" x14ac:dyDescent="0.3">
      <c r="B97" s="22" t="s">
        <v>42</v>
      </c>
      <c r="C97" s="73"/>
      <c r="D97" s="68"/>
      <c r="E97" s="68"/>
      <c r="F97" s="68"/>
    </row>
    <row r="98" spans="2:6" s="3" customFormat="1" ht="20.100000000000001" customHeight="1" x14ac:dyDescent="0.25">
      <c r="B98" s="21" t="s">
        <v>127</v>
      </c>
      <c r="C98" s="72">
        <v>11585</v>
      </c>
      <c r="D98" s="67"/>
      <c r="E98" s="67">
        <f t="shared" ref="E98" si="55">C98*D98</f>
        <v>0</v>
      </c>
      <c r="F98" s="67">
        <f t="shared" si="54"/>
        <v>0</v>
      </c>
    </row>
    <row r="99" spans="2:6" s="3" customFormat="1" ht="20.100000000000001" customHeight="1" thickBot="1" x14ac:dyDescent="0.3">
      <c r="B99" s="22" t="s">
        <v>173</v>
      </c>
      <c r="C99" s="73"/>
      <c r="D99" s="68"/>
      <c r="E99" s="68"/>
      <c r="F99" s="68"/>
    </row>
    <row r="100" spans="2:6" s="3" customFormat="1" ht="20.100000000000001" customHeight="1" x14ac:dyDescent="0.25">
      <c r="B100" s="21" t="s">
        <v>128</v>
      </c>
      <c r="C100" s="72">
        <v>5965</v>
      </c>
      <c r="D100" s="67"/>
      <c r="E100" s="67">
        <f t="shared" ref="E100" si="56">C100*D100</f>
        <v>0</v>
      </c>
      <c r="F100" s="67">
        <f t="shared" si="54"/>
        <v>0</v>
      </c>
    </row>
    <row r="101" spans="2:6" s="3" customFormat="1" ht="20.100000000000001" customHeight="1" thickBot="1" x14ac:dyDescent="0.3">
      <c r="B101" s="22" t="s">
        <v>173</v>
      </c>
      <c r="C101" s="73"/>
      <c r="D101" s="68"/>
      <c r="E101" s="68"/>
      <c r="F101" s="68"/>
    </row>
    <row r="102" spans="2:6" s="3" customFormat="1" ht="20.100000000000001" customHeight="1" x14ac:dyDescent="0.25">
      <c r="B102" s="21" t="s">
        <v>129</v>
      </c>
      <c r="C102" s="72">
        <v>31500</v>
      </c>
      <c r="D102" s="67"/>
      <c r="E102" s="67">
        <f t="shared" ref="E102" si="57">C102*D102</f>
        <v>0</v>
      </c>
      <c r="F102" s="67">
        <f t="shared" si="54"/>
        <v>0</v>
      </c>
    </row>
    <row r="103" spans="2:6" s="3" customFormat="1" ht="20.100000000000001" customHeight="1" thickBot="1" x14ac:dyDescent="0.3">
      <c r="B103" s="22" t="s">
        <v>174</v>
      </c>
      <c r="C103" s="73"/>
      <c r="D103" s="68"/>
      <c r="E103" s="68"/>
      <c r="F103" s="68"/>
    </row>
    <row r="104" spans="2:6" s="3" customFormat="1" ht="20.100000000000001" customHeight="1" x14ac:dyDescent="0.25">
      <c r="B104" s="21" t="s">
        <v>130</v>
      </c>
      <c r="C104" s="72">
        <v>86820</v>
      </c>
      <c r="D104" s="67"/>
      <c r="E104" s="67">
        <f t="shared" ref="E104" si="58">C104*D104</f>
        <v>0</v>
      </c>
      <c r="F104" s="67">
        <f t="shared" si="54"/>
        <v>0</v>
      </c>
    </row>
    <row r="105" spans="2:6" s="3" customFormat="1" ht="20.100000000000001" customHeight="1" thickBot="1" x14ac:dyDescent="0.3">
      <c r="B105" s="22" t="s">
        <v>43</v>
      </c>
      <c r="C105" s="73"/>
      <c r="D105" s="68"/>
      <c r="E105" s="68"/>
      <c r="F105" s="68"/>
    </row>
    <row r="106" spans="2:6" s="3" customFormat="1" ht="20.100000000000001" customHeight="1" x14ac:dyDescent="0.25">
      <c r="B106" s="21" t="s">
        <v>131</v>
      </c>
      <c r="C106" s="72">
        <v>38800</v>
      </c>
      <c r="D106" s="67"/>
      <c r="E106" s="67">
        <f t="shared" ref="E106" si="59">C106*D106</f>
        <v>0</v>
      </c>
      <c r="F106" s="67">
        <f t="shared" si="54"/>
        <v>0</v>
      </c>
    </row>
    <row r="107" spans="2:6" s="3" customFormat="1" ht="20.100000000000001" customHeight="1" thickBot="1" x14ac:dyDescent="0.3">
      <c r="B107" s="22" t="s">
        <v>44</v>
      </c>
      <c r="C107" s="73"/>
      <c r="D107" s="68"/>
      <c r="E107" s="68"/>
      <c r="F107" s="68"/>
    </row>
    <row r="108" spans="2:6" s="3" customFormat="1" ht="20.100000000000001" customHeight="1" x14ac:dyDescent="0.25">
      <c r="B108" s="21" t="s">
        <v>163</v>
      </c>
      <c r="C108" s="72">
        <v>15435</v>
      </c>
      <c r="D108" s="67"/>
      <c r="E108" s="67">
        <f t="shared" ref="E108" si="60">C108*D108</f>
        <v>0</v>
      </c>
      <c r="F108" s="67">
        <f t="shared" si="54"/>
        <v>0</v>
      </c>
    </row>
    <row r="109" spans="2:6" s="3" customFormat="1" ht="20.100000000000001" customHeight="1" thickBot="1" x14ac:dyDescent="0.3">
      <c r="B109" s="22" t="s">
        <v>44</v>
      </c>
      <c r="C109" s="73"/>
      <c r="D109" s="68"/>
      <c r="E109" s="68"/>
      <c r="F109" s="68"/>
    </row>
    <row r="110" spans="2:6" s="3" customFormat="1" ht="20.100000000000001" customHeight="1" x14ac:dyDescent="0.25">
      <c r="B110" s="21" t="s">
        <v>132</v>
      </c>
      <c r="C110" s="72">
        <v>182800</v>
      </c>
      <c r="D110" s="67"/>
      <c r="E110" s="67">
        <f t="shared" ref="E110" si="61">C110*D110</f>
        <v>0</v>
      </c>
      <c r="F110" s="67">
        <f t="shared" si="54"/>
        <v>0</v>
      </c>
    </row>
    <row r="111" spans="2:6" s="3" customFormat="1" ht="20.100000000000001" customHeight="1" thickBot="1" x14ac:dyDescent="0.3">
      <c r="B111" s="22" t="s">
        <v>46</v>
      </c>
      <c r="C111" s="73"/>
      <c r="D111" s="68"/>
      <c r="E111" s="68"/>
      <c r="F111" s="68"/>
    </row>
    <row r="112" spans="2:6" s="3" customFormat="1" ht="20.100000000000001" customHeight="1" x14ac:dyDescent="0.25">
      <c r="B112" s="21" t="s">
        <v>133</v>
      </c>
      <c r="C112" s="72">
        <v>92835</v>
      </c>
      <c r="D112" s="67"/>
      <c r="E112" s="67">
        <f t="shared" ref="E112" si="62">C112*D112</f>
        <v>0</v>
      </c>
      <c r="F112" s="67">
        <f t="shared" si="54"/>
        <v>0</v>
      </c>
    </row>
    <row r="113" spans="2:6" s="3" customFormat="1" ht="20.100000000000001" customHeight="1" thickBot="1" x14ac:dyDescent="0.3">
      <c r="B113" s="22" t="s">
        <v>46</v>
      </c>
      <c r="C113" s="73"/>
      <c r="D113" s="68"/>
      <c r="E113" s="68"/>
      <c r="F113" s="68"/>
    </row>
    <row r="114" spans="2:6" s="3" customFormat="1" ht="30" customHeight="1" thickBot="1" x14ac:dyDescent="0.3">
      <c r="B114" s="38" t="s">
        <v>41</v>
      </c>
      <c r="C114" s="17">
        <f>SUM(C96:C112)</f>
        <v>570950</v>
      </c>
      <c r="D114" s="39">
        <f>SUM(D96:D113)</f>
        <v>0</v>
      </c>
      <c r="E114" s="39">
        <f t="shared" ref="E114:F114" si="63">SUM(E96:E113)</f>
        <v>0</v>
      </c>
      <c r="F114" s="39">
        <f t="shared" si="63"/>
        <v>0</v>
      </c>
    </row>
    <row r="115" spans="2:6" s="3" customFormat="1" ht="14.25" x14ac:dyDescent="0.25">
      <c r="C115" s="37"/>
    </row>
    <row r="116" spans="2:6" s="3" customFormat="1" thickBot="1" x14ac:dyDescent="0.3">
      <c r="B116" s="2" t="s">
        <v>47</v>
      </c>
      <c r="C116" s="36"/>
    </row>
    <row r="117" spans="2:6" s="3" customFormat="1" ht="30" customHeight="1" thickTop="1" thickBot="1" x14ac:dyDescent="0.3">
      <c r="B117" s="90" t="s">
        <v>48</v>
      </c>
      <c r="C117" s="92" t="s">
        <v>49</v>
      </c>
      <c r="D117" s="93"/>
      <c r="E117" s="93"/>
      <c r="F117" s="94"/>
    </row>
    <row r="118" spans="2:6" s="3" customFormat="1" ht="44.25" customHeight="1" thickTop="1" thickBot="1" x14ac:dyDescent="0.3">
      <c r="B118" s="91"/>
      <c r="C118" s="43" t="s">
        <v>50</v>
      </c>
      <c r="D118" s="45" t="s">
        <v>7</v>
      </c>
      <c r="E118" s="46" t="s">
        <v>167</v>
      </c>
      <c r="F118" s="44" t="s">
        <v>6</v>
      </c>
    </row>
    <row r="119" spans="2:6" s="3" customFormat="1" ht="20.100000000000001" customHeight="1" thickTop="1" x14ac:dyDescent="0.25">
      <c r="B119" s="21" t="s">
        <v>134</v>
      </c>
      <c r="C119" s="83">
        <v>115050</v>
      </c>
      <c r="D119" s="85"/>
      <c r="E119" s="85">
        <f t="shared" ref="E119" si="64">C119*D119</f>
        <v>0</v>
      </c>
      <c r="F119" s="85">
        <f t="shared" ref="F119" si="65">E119*12</f>
        <v>0</v>
      </c>
    </row>
    <row r="120" spans="2:6" s="3" customFormat="1" ht="20.100000000000001" customHeight="1" thickBot="1" x14ac:dyDescent="0.3">
      <c r="B120" s="22" t="s">
        <v>135</v>
      </c>
      <c r="C120" s="84"/>
      <c r="D120" s="86"/>
      <c r="E120" s="86"/>
      <c r="F120" s="86"/>
    </row>
    <row r="121" spans="2:6" s="3" customFormat="1" ht="20.100000000000001" customHeight="1" thickTop="1" x14ac:dyDescent="0.25">
      <c r="B121" s="21" t="s">
        <v>164</v>
      </c>
      <c r="C121" s="83">
        <v>137065</v>
      </c>
      <c r="D121" s="85"/>
      <c r="E121" s="85">
        <f t="shared" ref="E121" si="66">C121*D121</f>
        <v>0</v>
      </c>
      <c r="F121" s="85">
        <f t="shared" ref="F121" si="67">E121*12</f>
        <v>0</v>
      </c>
    </row>
    <row r="122" spans="2:6" s="3" customFormat="1" ht="20.100000000000001" customHeight="1" thickBot="1" x14ac:dyDescent="0.3">
      <c r="B122" s="22" t="s">
        <v>175</v>
      </c>
      <c r="C122" s="84"/>
      <c r="D122" s="86"/>
      <c r="E122" s="86"/>
      <c r="F122" s="86"/>
    </row>
    <row r="123" spans="2:6" s="3" customFormat="1" ht="30" customHeight="1" thickBot="1" x14ac:dyDescent="0.3">
      <c r="B123" s="6" t="s">
        <v>52</v>
      </c>
      <c r="C123" s="27">
        <f>SUM(C119:C121)</f>
        <v>252115</v>
      </c>
      <c r="D123" s="31">
        <f>SUM(D119:D122)</f>
        <v>0</v>
      </c>
      <c r="E123" s="31">
        <f t="shared" ref="E123:F123" si="68">SUM(E119:E122)</f>
        <v>0</v>
      </c>
      <c r="F123" s="31">
        <f t="shared" si="68"/>
        <v>0</v>
      </c>
    </row>
    <row r="125" spans="2:6" s="3" customFormat="1" thickBot="1" x14ac:dyDescent="0.3">
      <c r="B125" s="2" t="s">
        <v>53</v>
      </c>
      <c r="C125" s="36"/>
    </row>
    <row r="126" spans="2:6" s="3" customFormat="1" ht="30" customHeight="1" thickTop="1" thickBot="1" x14ac:dyDescent="0.3">
      <c r="B126" s="90" t="s">
        <v>54</v>
      </c>
      <c r="C126" s="92" t="s">
        <v>55</v>
      </c>
      <c r="D126" s="93"/>
      <c r="E126" s="93"/>
      <c r="F126" s="94"/>
    </row>
    <row r="127" spans="2:6" s="3" customFormat="1" ht="42.75" customHeight="1" thickTop="1" thickBot="1" x14ac:dyDescent="0.3">
      <c r="B127" s="91"/>
      <c r="C127" s="43" t="s">
        <v>50</v>
      </c>
      <c r="D127" s="45" t="s">
        <v>7</v>
      </c>
      <c r="E127" s="46" t="s">
        <v>167</v>
      </c>
      <c r="F127" s="44" t="s">
        <v>6</v>
      </c>
    </row>
    <row r="128" spans="2:6" s="3" customFormat="1" ht="20.100000000000001" customHeight="1" thickTop="1" x14ac:dyDescent="0.25">
      <c r="B128" s="21" t="s">
        <v>136</v>
      </c>
      <c r="C128" s="126">
        <v>51905</v>
      </c>
      <c r="D128" s="85"/>
      <c r="E128" s="85">
        <f t="shared" ref="E128" si="69">C128*D128</f>
        <v>0</v>
      </c>
      <c r="F128" s="85">
        <f t="shared" ref="F128:F144" si="70">E128*12</f>
        <v>0</v>
      </c>
    </row>
    <row r="129" spans="2:6" s="3" customFormat="1" ht="20.100000000000001" customHeight="1" thickBot="1" x14ac:dyDescent="0.3">
      <c r="B129" s="22" t="s">
        <v>137</v>
      </c>
      <c r="C129" s="127"/>
      <c r="D129" s="86"/>
      <c r="E129" s="86"/>
      <c r="F129" s="86"/>
    </row>
    <row r="130" spans="2:6" s="3" customFormat="1" ht="20.100000000000001" customHeight="1" thickTop="1" x14ac:dyDescent="0.25">
      <c r="B130" s="21" t="s">
        <v>56</v>
      </c>
      <c r="C130" s="126">
        <v>41110</v>
      </c>
      <c r="D130" s="85"/>
      <c r="E130" s="85">
        <f t="shared" ref="E130" si="71">C130*D130</f>
        <v>0</v>
      </c>
      <c r="F130" s="85">
        <f t="shared" si="70"/>
        <v>0</v>
      </c>
    </row>
    <row r="131" spans="2:6" s="3" customFormat="1" ht="20.100000000000001" customHeight="1" thickBot="1" x14ac:dyDescent="0.3">
      <c r="B131" s="22" t="s">
        <v>146</v>
      </c>
      <c r="C131" s="127"/>
      <c r="D131" s="86"/>
      <c r="E131" s="86"/>
      <c r="F131" s="86"/>
    </row>
    <row r="132" spans="2:6" s="3" customFormat="1" ht="20.100000000000001" customHeight="1" thickTop="1" x14ac:dyDescent="0.25">
      <c r="B132" s="21" t="s">
        <v>140</v>
      </c>
      <c r="C132" s="128">
        <v>72610</v>
      </c>
      <c r="D132" s="85"/>
      <c r="E132" s="85">
        <f t="shared" ref="E132" si="72">C132*D132</f>
        <v>0</v>
      </c>
      <c r="F132" s="85">
        <f t="shared" si="70"/>
        <v>0</v>
      </c>
    </row>
    <row r="133" spans="2:6" s="3" customFormat="1" ht="20.100000000000001" customHeight="1" thickBot="1" x14ac:dyDescent="0.3">
      <c r="B133" s="22" t="s">
        <v>146</v>
      </c>
      <c r="C133" s="129"/>
      <c r="D133" s="86"/>
      <c r="E133" s="86"/>
      <c r="F133" s="86"/>
    </row>
    <row r="134" spans="2:6" s="3" customFormat="1" ht="20.100000000000001" customHeight="1" thickTop="1" x14ac:dyDescent="0.25">
      <c r="B134" s="21" t="s">
        <v>141</v>
      </c>
      <c r="C134" s="128">
        <v>32705</v>
      </c>
      <c r="D134" s="85"/>
      <c r="E134" s="85">
        <f t="shared" ref="E134" si="73">C134*D134</f>
        <v>0</v>
      </c>
      <c r="F134" s="85">
        <f t="shared" si="70"/>
        <v>0</v>
      </c>
    </row>
    <row r="135" spans="2:6" s="3" customFormat="1" ht="20.100000000000001" customHeight="1" thickBot="1" x14ac:dyDescent="0.3">
      <c r="B135" s="22" t="s">
        <v>146</v>
      </c>
      <c r="C135" s="129"/>
      <c r="D135" s="86"/>
      <c r="E135" s="86"/>
      <c r="F135" s="86"/>
    </row>
    <row r="136" spans="2:6" s="3" customFormat="1" ht="20.100000000000001" customHeight="1" thickTop="1" x14ac:dyDescent="0.25">
      <c r="B136" s="21" t="s">
        <v>142</v>
      </c>
      <c r="C136" s="128">
        <v>13385</v>
      </c>
      <c r="D136" s="85"/>
      <c r="E136" s="85">
        <f t="shared" ref="E136" si="74">C136*D136</f>
        <v>0</v>
      </c>
      <c r="F136" s="85">
        <f t="shared" si="70"/>
        <v>0</v>
      </c>
    </row>
    <row r="137" spans="2:6" s="3" customFormat="1" ht="20.100000000000001" customHeight="1" thickBot="1" x14ac:dyDescent="0.3">
      <c r="B137" s="22" t="s">
        <v>146</v>
      </c>
      <c r="C137" s="129"/>
      <c r="D137" s="86"/>
      <c r="E137" s="86"/>
      <c r="F137" s="86"/>
    </row>
    <row r="138" spans="2:6" s="3" customFormat="1" ht="20.100000000000001" customHeight="1" thickTop="1" x14ac:dyDescent="0.25">
      <c r="B138" s="21" t="s">
        <v>143</v>
      </c>
      <c r="C138" s="128">
        <v>22100</v>
      </c>
      <c r="D138" s="85"/>
      <c r="E138" s="85">
        <f t="shared" ref="E138" si="75">C138*D138</f>
        <v>0</v>
      </c>
      <c r="F138" s="85">
        <f t="shared" si="70"/>
        <v>0</v>
      </c>
    </row>
    <row r="139" spans="2:6" s="3" customFormat="1" ht="20.100000000000001" customHeight="1" thickBot="1" x14ac:dyDescent="0.3">
      <c r="B139" s="22" t="s">
        <v>146</v>
      </c>
      <c r="C139" s="129"/>
      <c r="D139" s="86"/>
      <c r="E139" s="86"/>
      <c r="F139" s="86"/>
    </row>
    <row r="140" spans="2:6" s="3" customFormat="1" ht="20.100000000000001" customHeight="1" thickTop="1" x14ac:dyDescent="0.25">
      <c r="B140" s="21" t="s">
        <v>138</v>
      </c>
      <c r="C140" s="128">
        <v>60380</v>
      </c>
      <c r="D140" s="85"/>
      <c r="E140" s="85">
        <f t="shared" ref="E140" si="76">C140*D140</f>
        <v>0</v>
      </c>
      <c r="F140" s="85">
        <f t="shared" si="70"/>
        <v>0</v>
      </c>
    </row>
    <row r="141" spans="2:6" s="3" customFormat="1" ht="20.100000000000001" customHeight="1" thickBot="1" x14ac:dyDescent="0.3">
      <c r="B141" s="22" t="s">
        <v>139</v>
      </c>
      <c r="C141" s="129"/>
      <c r="D141" s="86"/>
      <c r="E141" s="86"/>
      <c r="F141" s="86"/>
    </row>
    <row r="142" spans="2:6" s="3" customFormat="1" ht="20.100000000000001" customHeight="1" thickTop="1" x14ac:dyDescent="0.25">
      <c r="B142" s="21" t="s">
        <v>144</v>
      </c>
      <c r="C142" s="128">
        <v>31980</v>
      </c>
      <c r="D142" s="85"/>
      <c r="E142" s="85">
        <f t="shared" ref="E142" si="77">C142*D142</f>
        <v>0</v>
      </c>
      <c r="F142" s="85">
        <f t="shared" si="70"/>
        <v>0</v>
      </c>
    </row>
    <row r="143" spans="2:6" s="3" customFormat="1" ht="20.100000000000001" customHeight="1" thickBot="1" x14ac:dyDescent="0.3">
      <c r="B143" s="22" t="s">
        <v>139</v>
      </c>
      <c r="C143" s="129"/>
      <c r="D143" s="86"/>
      <c r="E143" s="86"/>
      <c r="F143" s="86"/>
    </row>
    <row r="144" spans="2:6" s="3" customFormat="1" ht="20.100000000000001" customHeight="1" thickTop="1" x14ac:dyDescent="0.25">
      <c r="B144" s="21" t="s">
        <v>145</v>
      </c>
      <c r="C144" s="128">
        <v>11575</v>
      </c>
      <c r="D144" s="85"/>
      <c r="E144" s="85">
        <f t="shared" ref="E144" si="78">C144*D144</f>
        <v>0</v>
      </c>
      <c r="F144" s="85">
        <f t="shared" si="70"/>
        <v>0</v>
      </c>
    </row>
    <row r="145" spans="2:6" s="3" customFormat="1" ht="20.100000000000001" customHeight="1" thickBot="1" x14ac:dyDescent="0.3">
      <c r="B145" s="22" t="s">
        <v>176</v>
      </c>
      <c r="C145" s="129"/>
      <c r="D145" s="86"/>
      <c r="E145" s="86"/>
      <c r="F145" s="86"/>
    </row>
    <row r="146" spans="2:6" s="3" customFormat="1" ht="30" customHeight="1" thickBot="1" x14ac:dyDescent="0.3">
      <c r="B146" s="5" t="s">
        <v>57</v>
      </c>
      <c r="C146" s="130">
        <f>SUM(C128:C144)</f>
        <v>337750</v>
      </c>
      <c r="D146" s="31">
        <f>SUM(D128:D145)</f>
        <v>0</v>
      </c>
      <c r="E146" s="31">
        <f t="shared" ref="E146:F146" si="79">SUM(E128:E145)</f>
        <v>0</v>
      </c>
      <c r="F146" s="31">
        <f t="shared" si="79"/>
        <v>0</v>
      </c>
    </row>
    <row r="148" spans="2:6" s="3" customFormat="1" thickBot="1" x14ac:dyDescent="0.3">
      <c r="B148" s="2" t="s">
        <v>58</v>
      </c>
      <c r="C148" s="36"/>
    </row>
    <row r="149" spans="2:6" s="3" customFormat="1" ht="30" customHeight="1" thickTop="1" thickBot="1" x14ac:dyDescent="0.3">
      <c r="B149" s="90" t="s">
        <v>87</v>
      </c>
      <c r="C149" s="92" t="s">
        <v>59</v>
      </c>
      <c r="D149" s="93"/>
      <c r="E149" s="93"/>
      <c r="F149" s="94"/>
    </row>
    <row r="150" spans="2:6" s="3" customFormat="1" ht="45" customHeight="1" thickTop="1" thickBot="1" x14ac:dyDescent="0.3">
      <c r="B150" s="91"/>
      <c r="C150" s="43" t="s">
        <v>50</v>
      </c>
      <c r="D150" s="45" t="s">
        <v>7</v>
      </c>
      <c r="E150" s="46" t="s">
        <v>167</v>
      </c>
      <c r="F150" s="44" t="s">
        <v>6</v>
      </c>
    </row>
    <row r="151" spans="2:6" s="3" customFormat="1" ht="20.100000000000001" customHeight="1" thickTop="1" x14ac:dyDescent="0.25">
      <c r="B151" s="21" t="s">
        <v>147</v>
      </c>
      <c r="C151" s="83">
        <v>32655</v>
      </c>
      <c r="D151" s="85"/>
      <c r="E151" s="87">
        <f t="shared" ref="E151" si="80">C151*D151</f>
        <v>0</v>
      </c>
      <c r="F151" s="87">
        <f t="shared" ref="F151:F165" si="81">E151*12</f>
        <v>0</v>
      </c>
    </row>
    <row r="152" spans="2:6" s="3" customFormat="1" ht="20.100000000000001" customHeight="1" thickBot="1" x14ac:dyDescent="0.3">
      <c r="B152" s="22" t="s">
        <v>60</v>
      </c>
      <c r="C152" s="84"/>
      <c r="D152" s="86"/>
      <c r="E152" s="88"/>
      <c r="F152" s="88"/>
    </row>
    <row r="153" spans="2:6" s="3" customFormat="1" ht="20.100000000000001" customHeight="1" thickTop="1" x14ac:dyDescent="0.25">
      <c r="B153" s="21" t="s">
        <v>148</v>
      </c>
      <c r="C153" s="83">
        <v>60030</v>
      </c>
      <c r="D153" s="85"/>
      <c r="E153" s="87">
        <f t="shared" ref="E153" si="82">C153*D153</f>
        <v>0</v>
      </c>
      <c r="F153" s="87">
        <f t="shared" si="81"/>
        <v>0</v>
      </c>
    </row>
    <row r="154" spans="2:6" s="3" customFormat="1" ht="20.100000000000001" customHeight="1" thickBot="1" x14ac:dyDescent="0.3">
      <c r="B154" s="22" t="s">
        <v>61</v>
      </c>
      <c r="C154" s="84"/>
      <c r="D154" s="86"/>
      <c r="E154" s="88"/>
      <c r="F154" s="88"/>
    </row>
    <row r="155" spans="2:6" s="3" customFormat="1" ht="20.100000000000001" customHeight="1" thickTop="1" x14ac:dyDescent="0.25">
      <c r="B155" s="21" t="s">
        <v>149</v>
      </c>
      <c r="C155" s="83">
        <v>24345</v>
      </c>
      <c r="D155" s="85"/>
      <c r="E155" s="87">
        <f t="shared" ref="E155" si="83">C155*D155</f>
        <v>0</v>
      </c>
      <c r="F155" s="87">
        <f t="shared" si="81"/>
        <v>0</v>
      </c>
    </row>
    <row r="156" spans="2:6" s="3" customFormat="1" ht="20.100000000000001" customHeight="1" thickBot="1" x14ac:dyDescent="0.3">
      <c r="B156" s="22" t="s">
        <v>62</v>
      </c>
      <c r="C156" s="84"/>
      <c r="D156" s="86"/>
      <c r="E156" s="88"/>
      <c r="F156" s="88"/>
    </row>
    <row r="157" spans="2:6" s="3" customFormat="1" ht="20.100000000000001" customHeight="1" thickTop="1" x14ac:dyDescent="0.25">
      <c r="B157" s="21" t="s">
        <v>100</v>
      </c>
      <c r="C157" s="83">
        <v>27170</v>
      </c>
      <c r="D157" s="85"/>
      <c r="E157" s="87">
        <f t="shared" ref="E157" si="84">C157*D157</f>
        <v>0</v>
      </c>
      <c r="F157" s="87">
        <f t="shared" si="81"/>
        <v>0</v>
      </c>
    </row>
    <row r="158" spans="2:6" s="3" customFormat="1" ht="20.100000000000001" customHeight="1" thickBot="1" x14ac:dyDescent="0.3">
      <c r="B158" s="22" t="s">
        <v>63</v>
      </c>
      <c r="C158" s="84"/>
      <c r="D158" s="86"/>
      <c r="E158" s="88"/>
      <c r="F158" s="88"/>
    </row>
    <row r="159" spans="2:6" s="3" customFormat="1" ht="20.100000000000001" customHeight="1" thickTop="1" x14ac:dyDescent="0.25">
      <c r="B159" s="21" t="s">
        <v>150</v>
      </c>
      <c r="C159" s="83">
        <v>212840</v>
      </c>
      <c r="D159" s="85"/>
      <c r="E159" s="87">
        <f t="shared" ref="E159" si="85">C159*D159</f>
        <v>0</v>
      </c>
      <c r="F159" s="87">
        <f t="shared" si="81"/>
        <v>0</v>
      </c>
    </row>
    <row r="160" spans="2:6" s="3" customFormat="1" ht="20.100000000000001" customHeight="1" thickBot="1" x14ac:dyDescent="0.3">
      <c r="B160" s="22" t="s">
        <v>64</v>
      </c>
      <c r="C160" s="84"/>
      <c r="D160" s="86"/>
      <c r="E160" s="88"/>
      <c r="F160" s="88"/>
    </row>
    <row r="161" spans="2:6" s="3" customFormat="1" ht="20.100000000000001" customHeight="1" thickTop="1" x14ac:dyDescent="0.25">
      <c r="B161" s="21" t="s">
        <v>65</v>
      </c>
      <c r="C161" s="83">
        <v>55690</v>
      </c>
      <c r="D161" s="85"/>
      <c r="E161" s="87">
        <f t="shared" ref="E161" si="86">C161*D161</f>
        <v>0</v>
      </c>
      <c r="F161" s="87">
        <f t="shared" si="81"/>
        <v>0</v>
      </c>
    </row>
    <row r="162" spans="2:6" s="3" customFormat="1" ht="20.100000000000001" customHeight="1" thickBot="1" x14ac:dyDescent="0.3">
      <c r="B162" s="22" t="s">
        <v>66</v>
      </c>
      <c r="C162" s="84"/>
      <c r="D162" s="86"/>
      <c r="E162" s="88"/>
      <c r="F162" s="88"/>
    </row>
    <row r="163" spans="2:6" s="3" customFormat="1" ht="20.100000000000001" customHeight="1" thickTop="1" x14ac:dyDescent="0.25">
      <c r="B163" s="21" t="s">
        <v>151</v>
      </c>
      <c r="C163" s="83">
        <v>45150</v>
      </c>
      <c r="D163" s="85"/>
      <c r="E163" s="87">
        <f t="shared" ref="E163" si="87">C163*D163</f>
        <v>0</v>
      </c>
      <c r="F163" s="87">
        <f t="shared" si="81"/>
        <v>0</v>
      </c>
    </row>
    <row r="164" spans="2:6" s="3" customFormat="1" ht="20.100000000000001" customHeight="1" thickBot="1" x14ac:dyDescent="0.3">
      <c r="B164" s="22" t="s">
        <v>67</v>
      </c>
      <c r="C164" s="84"/>
      <c r="D164" s="86"/>
      <c r="E164" s="88"/>
      <c r="F164" s="88"/>
    </row>
    <row r="165" spans="2:6" s="3" customFormat="1" ht="20.100000000000001" customHeight="1" thickTop="1" x14ac:dyDescent="0.25">
      <c r="B165" s="21" t="s">
        <v>152</v>
      </c>
      <c r="C165" s="83">
        <v>97185</v>
      </c>
      <c r="D165" s="85"/>
      <c r="E165" s="87">
        <f t="shared" ref="E165" si="88">C165*D165</f>
        <v>0</v>
      </c>
      <c r="F165" s="87">
        <f t="shared" si="81"/>
        <v>0</v>
      </c>
    </row>
    <row r="166" spans="2:6" s="3" customFormat="1" ht="20.100000000000001" customHeight="1" thickBot="1" x14ac:dyDescent="0.3">
      <c r="B166" s="22" t="s">
        <v>61</v>
      </c>
      <c r="C166" s="84"/>
      <c r="D166" s="86"/>
      <c r="E166" s="89"/>
      <c r="F166" s="89"/>
    </row>
    <row r="167" spans="2:6" s="3" customFormat="1" ht="30" customHeight="1" thickBot="1" x14ac:dyDescent="0.3">
      <c r="B167" s="6" t="s">
        <v>68</v>
      </c>
      <c r="C167" s="27">
        <f>SUM(C151:C165)</f>
        <v>555065</v>
      </c>
      <c r="D167" s="31">
        <f>SUM(D151:D166)</f>
        <v>0</v>
      </c>
      <c r="E167" s="31">
        <f t="shared" ref="E167:F167" si="89">SUM(E151:E166)</f>
        <v>0</v>
      </c>
      <c r="F167" s="31">
        <f t="shared" si="89"/>
        <v>0</v>
      </c>
    </row>
    <row r="169" spans="2:6" s="3" customFormat="1" thickBot="1" x14ac:dyDescent="0.3">
      <c r="B169" s="2" t="s">
        <v>69</v>
      </c>
    </row>
    <row r="170" spans="2:6" s="3" customFormat="1" ht="30" customHeight="1" thickBot="1" x14ac:dyDescent="0.3">
      <c r="B170" s="77" t="s">
        <v>70</v>
      </c>
      <c r="C170" s="79" t="s">
        <v>71</v>
      </c>
      <c r="D170" s="80"/>
      <c r="E170" s="80"/>
      <c r="F170" s="81"/>
    </row>
    <row r="171" spans="2:6" s="3" customFormat="1" ht="39.75" customHeight="1" thickTop="1" thickBot="1" x14ac:dyDescent="0.3">
      <c r="B171" s="78"/>
      <c r="C171" s="43" t="s">
        <v>50</v>
      </c>
      <c r="D171" s="45" t="s">
        <v>7</v>
      </c>
      <c r="E171" s="46" t="s">
        <v>167</v>
      </c>
      <c r="F171" s="44" t="s">
        <v>6</v>
      </c>
    </row>
    <row r="172" spans="2:6" s="3" customFormat="1" ht="20.100000000000001" customHeight="1" x14ac:dyDescent="0.25">
      <c r="B172" s="21" t="s">
        <v>153</v>
      </c>
      <c r="C172" s="72">
        <v>200</v>
      </c>
      <c r="D172" s="67"/>
      <c r="E172" s="74">
        <f t="shared" ref="E172" si="90">C172*D172</f>
        <v>0</v>
      </c>
      <c r="F172" s="74">
        <f t="shared" ref="F172:F176" si="91">E172*12</f>
        <v>0</v>
      </c>
    </row>
    <row r="173" spans="2:6" s="3" customFormat="1" ht="20.100000000000001" customHeight="1" thickBot="1" x14ac:dyDescent="0.3">
      <c r="B173" s="22" t="s">
        <v>72</v>
      </c>
      <c r="C173" s="73"/>
      <c r="D173" s="68"/>
      <c r="E173" s="82"/>
      <c r="F173" s="82"/>
    </row>
    <row r="174" spans="2:6" s="3" customFormat="1" ht="20.100000000000001" customHeight="1" x14ac:dyDescent="0.25">
      <c r="B174" s="21" t="s">
        <v>73</v>
      </c>
      <c r="C174" s="72">
        <v>1000</v>
      </c>
      <c r="D174" s="67"/>
      <c r="E174" s="74">
        <f t="shared" ref="E174" si="92">C174*D174</f>
        <v>0</v>
      </c>
      <c r="F174" s="74">
        <f t="shared" si="91"/>
        <v>0</v>
      </c>
    </row>
    <row r="175" spans="2:6" s="3" customFormat="1" ht="20.100000000000001" customHeight="1" thickBot="1" x14ac:dyDescent="0.3">
      <c r="B175" s="22" t="s">
        <v>72</v>
      </c>
      <c r="C175" s="73"/>
      <c r="D175" s="68"/>
      <c r="E175" s="75"/>
      <c r="F175" s="75"/>
    </row>
    <row r="176" spans="2:6" s="3" customFormat="1" ht="20.100000000000001" customHeight="1" x14ac:dyDescent="0.25">
      <c r="B176" s="21" t="s">
        <v>154</v>
      </c>
      <c r="C176" s="72">
        <v>2830</v>
      </c>
      <c r="D176" s="67"/>
      <c r="E176" s="76">
        <f t="shared" ref="E176" si="93">C176*D176</f>
        <v>0</v>
      </c>
      <c r="F176" s="76">
        <f t="shared" si="91"/>
        <v>0</v>
      </c>
    </row>
    <row r="177" spans="2:6" s="3" customFormat="1" ht="20.100000000000001" customHeight="1" thickBot="1" x14ac:dyDescent="0.3">
      <c r="B177" s="22" t="s">
        <v>74</v>
      </c>
      <c r="C177" s="73"/>
      <c r="D177" s="68"/>
      <c r="E177" s="75"/>
      <c r="F177" s="75"/>
    </row>
    <row r="178" spans="2:6" s="3" customFormat="1" ht="30" customHeight="1" thickBot="1" x14ac:dyDescent="0.3">
      <c r="B178" s="5" t="s">
        <v>75</v>
      </c>
      <c r="C178" s="131">
        <v>4030</v>
      </c>
      <c r="D178" s="32">
        <f>SUM(D172:D177)</f>
        <v>0</v>
      </c>
      <c r="E178" s="32">
        <f t="shared" ref="E178:F178" si="94">SUM(E172:E177)</f>
        <v>0</v>
      </c>
      <c r="F178" s="32">
        <f t="shared" si="94"/>
        <v>0</v>
      </c>
    </row>
    <row r="179" spans="2:6" s="3" customFormat="1" ht="20.100000000000001" customHeight="1" thickBot="1" x14ac:dyDescent="0.3">
      <c r="B179" s="8"/>
      <c r="C179" s="40"/>
      <c r="D179" s="9"/>
      <c r="E179" s="40"/>
      <c r="F179" s="10"/>
    </row>
    <row r="180" spans="2:6" s="3" customFormat="1" ht="60" customHeight="1" thickBot="1" x14ac:dyDescent="0.3">
      <c r="B180" s="28" t="s">
        <v>76</v>
      </c>
      <c r="C180" s="11" t="s">
        <v>83</v>
      </c>
      <c r="D180" s="47" t="s">
        <v>84</v>
      </c>
      <c r="E180" s="46" t="s">
        <v>7</v>
      </c>
      <c r="F180" s="44" t="s">
        <v>6</v>
      </c>
    </row>
    <row r="181" spans="2:6" s="3" customFormat="1" ht="20.100000000000001" customHeight="1" x14ac:dyDescent="0.25">
      <c r="B181" s="21" t="s">
        <v>166</v>
      </c>
      <c r="C181" s="70">
        <v>5</v>
      </c>
      <c r="D181" s="65">
        <v>554</v>
      </c>
      <c r="E181" s="65"/>
      <c r="F181" s="67">
        <f>SUM(E181*12)</f>
        <v>0</v>
      </c>
    </row>
    <row r="182" spans="2:6" s="3" customFormat="1" ht="20.100000000000001" customHeight="1" thickBot="1" x14ac:dyDescent="0.3">
      <c r="B182" s="22" t="s">
        <v>77</v>
      </c>
      <c r="C182" s="71"/>
      <c r="D182" s="66"/>
      <c r="E182" s="66"/>
      <c r="F182" s="68"/>
    </row>
    <row r="183" spans="2:6" s="3" customFormat="1" ht="20.100000000000001" customHeight="1" x14ac:dyDescent="0.25">
      <c r="B183" s="41" t="s">
        <v>155</v>
      </c>
      <c r="C183" s="65">
        <v>8</v>
      </c>
      <c r="D183" s="65">
        <v>1407</v>
      </c>
      <c r="E183" s="65"/>
      <c r="F183" s="67">
        <f t="shared" ref="F183" si="95">SUM(E183*12)</f>
        <v>0</v>
      </c>
    </row>
    <row r="184" spans="2:6" s="3" customFormat="1" ht="20.100000000000001" customHeight="1" thickBot="1" x14ac:dyDescent="0.3">
      <c r="B184" s="22" t="s">
        <v>78</v>
      </c>
      <c r="C184" s="66"/>
      <c r="D184" s="66"/>
      <c r="E184" s="66"/>
      <c r="F184" s="68"/>
    </row>
    <row r="185" spans="2:6" s="3" customFormat="1" ht="20.100000000000001" customHeight="1" x14ac:dyDescent="0.25">
      <c r="B185" s="21" t="s">
        <v>156</v>
      </c>
      <c r="C185" s="65">
        <v>4</v>
      </c>
      <c r="D185" s="65">
        <v>812</v>
      </c>
      <c r="E185" s="65"/>
      <c r="F185" s="67">
        <f t="shared" ref="F185" si="96">SUM(E185*12)</f>
        <v>0</v>
      </c>
    </row>
    <row r="186" spans="2:6" s="3" customFormat="1" ht="20.100000000000001" customHeight="1" thickBot="1" x14ac:dyDescent="0.3">
      <c r="B186" s="22" t="s">
        <v>79</v>
      </c>
      <c r="C186" s="66"/>
      <c r="D186" s="66"/>
      <c r="E186" s="66"/>
      <c r="F186" s="68"/>
    </row>
    <row r="187" spans="2:6" s="3" customFormat="1" ht="20.100000000000001" customHeight="1" x14ac:dyDescent="0.25">
      <c r="B187" s="21" t="s">
        <v>157</v>
      </c>
      <c r="C187" s="65">
        <v>5</v>
      </c>
      <c r="D187" s="65">
        <v>823</v>
      </c>
      <c r="E187" s="65"/>
      <c r="F187" s="67">
        <f t="shared" ref="F187" si="97">SUM(E187*12)</f>
        <v>0</v>
      </c>
    </row>
    <row r="188" spans="2:6" s="3" customFormat="1" ht="20.100000000000001" customHeight="1" thickBot="1" x14ac:dyDescent="0.3">
      <c r="B188" s="22" t="s">
        <v>45</v>
      </c>
      <c r="C188" s="66"/>
      <c r="D188" s="66"/>
      <c r="E188" s="66"/>
      <c r="F188" s="68"/>
    </row>
    <row r="189" spans="2:6" s="3" customFormat="1" ht="20.100000000000001" customHeight="1" x14ac:dyDescent="0.25">
      <c r="B189" s="21" t="s">
        <v>158</v>
      </c>
      <c r="C189" s="65">
        <v>3</v>
      </c>
      <c r="D189" s="65">
        <v>481</v>
      </c>
      <c r="E189" s="65"/>
      <c r="F189" s="67">
        <f t="shared" ref="F189" si="98">SUM(E189*12)</f>
        <v>0</v>
      </c>
    </row>
    <row r="190" spans="2:6" s="3" customFormat="1" ht="20.100000000000001" customHeight="1" thickBot="1" x14ac:dyDescent="0.3">
      <c r="B190" s="22" t="s">
        <v>30</v>
      </c>
      <c r="C190" s="66"/>
      <c r="D190" s="66"/>
      <c r="E190" s="66"/>
      <c r="F190" s="68"/>
    </row>
    <row r="191" spans="2:6" s="3" customFormat="1" ht="20.100000000000001" customHeight="1" x14ac:dyDescent="0.25">
      <c r="B191" s="21" t="s">
        <v>159</v>
      </c>
      <c r="C191" s="65">
        <v>5</v>
      </c>
      <c r="D191" s="65">
        <v>549</v>
      </c>
      <c r="E191" s="65"/>
      <c r="F191" s="67">
        <f t="shared" ref="F191" si="99">SUM(E191*12)</f>
        <v>0</v>
      </c>
    </row>
    <row r="192" spans="2:6" s="3" customFormat="1" ht="20.100000000000001" customHeight="1" thickBot="1" x14ac:dyDescent="0.3">
      <c r="B192" s="22" t="s">
        <v>80</v>
      </c>
      <c r="C192" s="66"/>
      <c r="D192" s="66"/>
      <c r="E192" s="66"/>
      <c r="F192" s="68"/>
    </row>
    <row r="193" spans="2:6" s="3" customFormat="1" ht="20.100000000000001" customHeight="1" x14ac:dyDescent="0.25">
      <c r="B193" s="21" t="s">
        <v>160</v>
      </c>
      <c r="C193" s="65"/>
      <c r="D193" s="65">
        <v>229</v>
      </c>
      <c r="E193" s="65"/>
      <c r="F193" s="67">
        <f t="shared" ref="F193" si="100">SUM(E193*12)</f>
        <v>0</v>
      </c>
    </row>
    <row r="194" spans="2:6" s="3" customFormat="1" ht="20.100000000000001" customHeight="1" thickBot="1" x14ac:dyDescent="0.3">
      <c r="B194" s="22" t="s">
        <v>81</v>
      </c>
      <c r="C194" s="66"/>
      <c r="D194" s="66"/>
      <c r="E194" s="66"/>
      <c r="F194" s="68"/>
    </row>
    <row r="195" spans="2:6" s="3" customFormat="1" ht="30" customHeight="1" thickBot="1" x14ac:dyDescent="0.3">
      <c r="B195" s="12" t="s">
        <v>82</v>
      </c>
      <c r="C195" s="13"/>
      <c r="D195" s="14"/>
      <c r="E195" s="32">
        <f>SUM(E181:E194)</f>
        <v>0</v>
      </c>
      <c r="F195" s="32">
        <f>SUM(F181:F194)</f>
        <v>0</v>
      </c>
    </row>
    <row r="196" spans="2:6" s="3" customFormat="1" ht="14.25" x14ac:dyDescent="0.25">
      <c r="B196" s="69" t="s">
        <v>85</v>
      </c>
      <c r="C196" s="69"/>
      <c r="D196" s="69"/>
      <c r="E196" s="69"/>
      <c r="F196" s="69"/>
    </row>
    <row r="197" spans="2:6" s="3" customFormat="1" ht="14.25" x14ac:dyDescent="0.25">
      <c r="B197" s="69" t="s">
        <v>86</v>
      </c>
      <c r="C197" s="69"/>
      <c r="D197" s="69"/>
      <c r="E197" s="69"/>
      <c r="F197" s="69"/>
    </row>
    <row r="198" spans="2:6" s="3" customFormat="1" ht="14.25" x14ac:dyDescent="0.25"/>
    <row r="199" spans="2:6" s="3" customFormat="1" thickBot="1" x14ac:dyDescent="0.3">
      <c r="B199" s="2" t="s">
        <v>88</v>
      </c>
      <c r="C199" s="36"/>
    </row>
    <row r="200" spans="2:6" s="3" customFormat="1" ht="30" customHeight="1" thickBot="1" x14ac:dyDescent="0.3">
      <c r="B200" s="7" t="s">
        <v>89</v>
      </c>
      <c r="C200" s="15" t="s">
        <v>6</v>
      </c>
      <c r="D200" s="16" t="s">
        <v>7</v>
      </c>
    </row>
    <row r="201" spans="2:6" s="3" customFormat="1" ht="20.100000000000001" customHeight="1" thickBot="1" x14ac:dyDescent="0.3">
      <c r="B201" s="1" t="s">
        <v>90</v>
      </c>
      <c r="C201" s="34" t="s">
        <v>3</v>
      </c>
      <c r="D201" s="34" t="s">
        <v>3</v>
      </c>
    </row>
    <row r="202" spans="2:6" s="3" customFormat="1" ht="20.100000000000001" customHeight="1" thickBot="1" x14ac:dyDescent="0.3">
      <c r="B202" s="1" t="s">
        <v>4</v>
      </c>
      <c r="C202" s="34" t="s">
        <v>3</v>
      </c>
      <c r="D202" s="34" t="s">
        <v>3</v>
      </c>
    </row>
    <row r="203" spans="2:6" s="3" customFormat="1" ht="20.100000000000001" customHeight="1" thickBot="1" x14ac:dyDescent="0.3">
      <c r="B203" s="1" t="s">
        <v>28</v>
      </c>
      <c r="C203" s="34" t="s">
        <v>3</v>
      </c>
      <c r="D203" s="34" t="s">
        <v>3</v>
      </c>
    </row>
    <row r="204" spans="2:6" s="3" customFormat="1" ht="20.100000000000001" customHeight="1" thickBot="1" x14ac:dyDescent="0.3">
      <c r="B204" s="1" t="s">
        <v>40</v>
      </c>
      <c r="C204" s="34" t="s">
        <v>3</v>
      </c>
      <c r="D204" s="34" t="s">
        <v>3</v>
      </c>
    </row>
    <row r="205" spans="2:6" s="3" customFormat="1" ht="20.100000000000001" customHeight="1" thickBot="1" x14ac:dyDescent="0.3">
      <c r="B205" s="1" t="s">
        <v>91</v>
      </c>
      <c r="C205" s="34" t="s">
        <v>3</v>
      </c>
      <c r="D205" s="34" t="s">
        <v>3</v>
      </c>
    </row>
    <row r="206" spans="2:6" s="3" customFormat="1" ht="20.100000000000001" customHeight="1" thickBot="1" x14ac:dyDescent="0.3">
      <c r="B206" s="1" t="s">
        <v>54</v>
      </c>
      <c r="C206" s="34" t="s">
        <v>3</v>
      </c>
      <c r="D206" s="34" t="s">
        <v>3</v>
      </c>
    </row>
    <row r="207" spans="2:6" s="3" customFormat="1" ht="20.100000000000001" customHeight="1" thickBot="1" x14ac:dyDescent="0.3">
      <c r="B207" s="1" t="s">
        <v>87</v>
      </c>
      <c r="C207" s="34" t="s">
        <v>3</v>
      </c>
      <c r="D207" s="34" t="s">
        <v>3</v>
      </c>
    </row>
    <row r="208" spans="2:6" s="3" customFormat="1" ht="20.100000000000001" customHeight="1" thickBot="1" x14ac:dyDescent="0.3">
      <c r="B208" s="1" t="s">
        <v>92</v>
      </c>
      <c r="C208" s="34" t="s">
        <v>3</v>
      </c>
      <c r="D208" s="34" t="s">
        <v>3</v>
      </c>
    </row>
    <row r="209" spans="2:4" s="3" customFormat="1" ht="20.100000000000001" customHeight="1" thickBot="1" x14ac:dyDescent="0.3">
      <c r="B209" s="1" t="s">
        <v>93</v>
      </c>
      <c r="C209" s="34" t="s">
        <v>3</v>
      </c>
      <c r="D209" s="34" t="s">
        <v>3</v>
      </c>
    </row>
    <row r="210" spans="2:4" s="3" customFormat="1" ht="30" customHeight="1" thickBot="1" x14ac:dyDescent="0.3">
      <c r="B210" s="4" t="s">
        <v>94</v>
      </c>
      <c r="C210" s="33">
        <f>SUM(C201:C209)</f>
        <v>0</v>
      </c>
      <c r="D210" s="33">
        <f>SUM(D201:D209)</f>
        <v>0</v>
      </c>
    </row>
    <row r="211" spans="2:4" s="3" customFormat="1" ht="14.25" x14ac:dyDescent="0.25">
      <c r="C211" s="36"/>
    </row>
    <row r="213" spans="2:4" ht="71.25" customHeight="1" x14ac:dyDescent="0.25">
      <c r="B213" s="58" t="s">
        <v>177</v>
      </c>
      <c r="C213" s="58"/>
      <c r="D213" s="58"/>
    </row>
    <row r="214" spans="2:4" x14ac:dyDescent="0.25">
      <c r="B214" s="48" t="s">
        <v>178</v>
      </c>
      <c r="C214" s="49" t="s">
        <v>179</v>
      </c>
      <c r="D214" s="50" t="s">
        <v>182</v>
      </c>
    </row>
    <row r="215" spans="2:4" x14ac:dyDescent="0.25">
      <c r="B215" s="48" t="s">
        <v>180</v>
      </c>
      <c r="C215" s="49" t="s">
        <v>179</v>
      </c>
      <c r="D215" s="50" t="s">
        <v>182</v>
      </c>
    </row>
    <row r="216" spans="2:4" x14ac:dyDescent="0.25">
      <c r="B216" s="48" t="s">
        <v>181</v>
      </c>
      <c r="C216" s="49" t="s">
        <v>179</v>
      </c>
      <c r="D216" s="50" t="s">
        <v>182</v>
      </c>
    </row>
    <row r="217" spans="2:4" x14ac:dyDescent="0.25">
      <c r="B217" s="51" t="s">
        <v>183</v>
      </c>
      <c r="C217" s="59"/>
      <c r="D217" s="60"/>
    </row>
    <row r="218" spans="2:4" x14ac:dyDescent="0.25">
      <c r="B218" s="53"/>
      <c r="C218" s="54"/>
      <c r="D218" s="54"/>
    </row>
    <row r="219" spans="2:4" ht="19.5" customHeight="1" x14ac:dyDescent="0.25">
      <c r="B219" s="61" t="s">
        <v>184</v>
      </c>
      <c r="C219" s="61"/>
      <c r="D219" s="61"/>
    </row>
    <row r="220" spans="2:4" x14ac:dyDescent="0.25">
      <c r="B220" s="48" t="s">
        <v>185</v>
      </c>
      <c r="C220" s="49" t="s">
        <v>179</v>
      </c>
      <c r="D220" s="50" t="s">
        <v>182</v>
      </c>
    </row>
    <row r="221" spans="2:4" x14ac:dyDescent="0.25">
      <c r="B221" s="48" t="s">
        <v>180</v>
      </c>
      <c r="C221" s="49" t="s">
        <v>179</v>
      </c>
      <c r="D221" s="50" t="s">
        <v>182</v>
      </c>
    </row>
    <row r="222" spans="2:4" x14ac:dyDescent="0.25">
      <c r="B222" s="48" t="s">
        <v>186</v>
      </c>
      <c r="C222" s="49" t="s">
        <v>179</v>
      </c>
      <c r="D222" s="50" t="s">
        <v>182</v>
      </c>
    </row>
    <row r="223" spans="2:4" x14ac:dyDescent="0.25">
      <c r="B223" s="48" t="s">
        <v>187</v>
      </c>
      <c r="C223" s="59"/>
      <c r="D223" s="60"/>
    </row>
    <row r="224" spans="2:4" x14ac:dyDescent="0.25">
      <c r="B224" s="56"/>
      <c r="C224" s="55"/>
      <c r="D224" s="57"/>
    </row>
    <row r="225" spans="2:4" ht="41.25" customHeight="1" x14ac:dyDescent="0.25">
      <c r="B225" s="61" t="s">
        <v>188</v>
      </c>
      <c r="C225" s="61"/>
      <c r="D225" s="61"/>
    </row>
    <row r="226" spans="2:4" ht="85.5" customHeight="1" x14ac:dyDescent="0.25">
      <c r="B226" s="62" t="s">
        <v>189</v>
      </c>
      <c r="C226" s="63"/>
      <c r="D226" s="64"/>
    </row>
    <row r="227" spans="2:4" x14ac:dyDescent="0.25">
      <c r="B227" s="52" t="s">
        <v>180</v>
      </c>
      <c r="C227" s="49" t="s">
        <v>179</v>
      </c>
      <c r="D227" s="52" t="s">
        <v>190</v>
      </c>
    </row>
  </sheetData>
  <mergeCells count="316">
    <mergeCell ref="C73:C74"/>
    <mergeCell ref="D73:D74"/>
    <mergeCell ref="E73:E74"/>
    <mergeCell ref="F73:F74"/>
    <mergeCell ref="C24:C25"/>
    <mergeCell ref="D24:D25"/>
    <mergeCell ref="E24:E25"/>
    <mergeCell ref="F24:F25"/>
    <mergeCell ref="B1:F1"/>
    <mergeCell ref="B2:F2"/>
    <mergeCell ref="B4:F4"/>
    <mergeCell ref="B11:B12"/>
    <mergeCell ref="C11:F11"/>
    <mergeCell ref="B22:B23"/>
    <mergeCell ref="C22:F22"/>
    <mergeCell ref="E13:E14"/>
    <mergeCell ref="F13:F14"/>
    <mergeCell ref="C15:C16"/>
    <mergeCell ref="D15:D16"/>
    <mergeCell ref="E15:E16"/>
    <mergeCell ref="F15:F16"/>
    <mergeCell ref="B5:F8"/>
    <mergeCell ref="C13:C14"/>
    <mergeCell ref="D13:D14"/>
    <mergeCell ref="C26:C27"/>
    <mergeCell ref="D26:D27"/>
    <mergeCell ref="E26:E27"/>
    <mergeCell ref="F26:F27"/>
    <mergeCell ref="C28:C29"/>
    <mergeCell ref="D28:D29"/>
    <mergeCell ref="E28:E29"/>
    <mergeCell ref="F28:F29"/>
    <mergeCell ref="C17:C18"/>
    <mergeCell ref="D17:D18"/>
    <mergeCell ref="E17:E18"/>
    <mergeCell ref="F17:F18"/>
    <mergeCell ref="C34:C35"/>
    <mergeCell ref="D34:D35"/>
    <mergeCell ref="E34:E35"/>
    <mergeCell ref="F34:F35"/>
    <mergeCell ref="C36:C37"/>
    <mergeCell ref="D36:D37"/>
    <mergeCell ref="E36:E37"/>
    <mergeCell ref="F36:F37"/>
    <mergeCell ref="C30:C31"/>
    <mergeCell ref="D30:D31"/>
    <mergeCell ref="E30:E31"/>
    <mergeCell ref="F30:F31"/>
    <mergeCell ref="C32:C33"/>
    <mergeCell ref="D32:D33"/>
    <mergeCell ref="E32:E33"/>
    <mergeCell ref="F32:F33"/>
    <mergeCell ref="C42:C43"/>
    <mergeCell ref="D42:D43"/>
    <mergeCell ref="E42:E43"/>
    <mergeCell ref="F42:F43"/>
    <mergeCell ref="C44:C45"/>
    <mergeCell ref="D44:D45"/>
    <mergeCell ref="E44:E45"/>
    <mergeCell ref="F44:F45"/>
    <mergeCell ref="C38:C39"/>
    <mergeCell ref="D38:D39"/>
    <mergeCell ref="E38:E39"/>
    <mergeCell ref="F38:F39"/>
    <mergeCell ref="C40:C41"/>
    <mergeCell ref="D40:D41"/>
    <mergeCell ref="E40:E41"/>
    <mergeCell ref="F40:F41"/>
    <mergeCell ref="C50:C51"/>
    <mergeCell ref="D50:D51"/>
    <mergeCell ref="E50:E51"/>
    <mergeCell ref="F50:F51"/>
    <mergeCell ref="C52:C53"/>
    <mergeCell ref="D52:D53"/>
    <mergeCell ref="E52:E53"/>
    <mergeCell ref="F52:F53"/>
    <mergeCell ref="C46:C47"/>
    <mergeCell ref="D46:D47"/>
    <mergeCell ref="E46:E47"/>
    <mergeCell ref="F46:F47"/>
    <mergeCell ref="C48:C49"/>
    <mergeCell ref="D48:D49"/>
    <mergeCell ref="E48:E49"/>
    <mergeCell ref="F48:F49"/>
    <mergeCell ref="C61:C62"/>
    <mergeCell ref="D61:D62"/>
    <mergeCell ref="E61:E62"/>
    <mergeCell ref="F61:F62"/>
    <mergeCell ref="C63:C64"/>
    <mergeCell ref="D63:D64"/>
    <mergeCell ref="E63:E64"/>
    <mergeCell ref="F63:F64"/>
    <mergeCell ref="B57:B58"/>
    <mergeCell ref="C57:F57"/>
    <mergeCell ref="C59:C60"/>
    <mergeCell ref="D59:D60"/>
    <mergeCell ref="E59:E60"/>
    <mergeCell ref="F59:F60"/>
    <mergeCell ref="C69:C70"/>
    <mergeCell ref="D69:D70"/>
    <mergeCell ref="E69:E70"/>
    <mergeCell ref="F69:F70"/>
    <mergeCell ref="C71:C72"/>
    <mergeCell ref="D71:D72"/>
    <mergeCell ref="E71:E72"/>
    <mergeCell ref="F71:F72"/>
    <mergeCell ref="C65:C66"/>
    <mergeCell ref="D65:D66"/>
    <mergeCell ref="E65:E66"/>
    <mergeCell ref="F65:F66"/>
    <mergeCell ref="C67:C68"/>
    <mergeCell ref="D67:D68"/>
    <mergeCell ref="E67:E68"/>
    <mergeCell ref="F67:F68"/>
    <mergeCell ref="C79:C80"/>
    <mergeCell ref="D79:D80"/>
    <mergeCell ref="E79:E80"/>
    <mergeCell ref="F79:F80"/>
    <mergeCell ref="C81:C82"/>
    <mergeCell ref="D81:D82"/>
    <mergeCell ref="E81:E82"/>
    <mergeCell ref="F81:F82"/>
    <mergeCell ref="C75:C76"/>
    <mergeCell ref="D75:D76"/>
    <mergeCell ref="E75:E76"/>
    <mergeCell ref="F75:F76"/>
    <mergeCell ref="C77:C78"/>
    <mergeCell ref="D77:D78"/>
    <mergeCell ref="E77:E78"/>
    <mergeCell ref="F77:F78"/>
    <mergeCell ref="C87:C88"/>
    <mergeCell ref="D87:D88"/>
    <mergeCell ref="E87:E88"/>
    <mergeCell ref="F87:F88"/>
    <mergeCell ref="C89:C90"/>
    <mergeCell ref="D89:D90"/>
    <mergeCell ref="E89:E90"/>
    <mergeCell ref="F89:F90"/>
    <mergeCell ref="C83:C84"/>
    <mergeCell ref="D83:D84"/>
    <mergeCell ref="E83:E84"/>
    <mergeCell ref="F83:F84"/>
    <mergeCell ref="C85:C86"/>
    <mergeCell ref="D85:D86"/>
    <mergeCell ref="E85:E86"/>
    <mergeCell ref="F85:F86"/>
    <mergeCell ref="C98:C99"/>
    <mergeCell ref="D98:D99"/>
    <mergeCell ref="E98:E99"/>
    <mergeCell ref="F98:F99"/>
    <mergeCell ref="C100:C101"/>
    <mergeCell ref="D100:D101"/>
    <mergeCell ref="E100:E101"/>
    <mergeCell ref="F100:F101"/>
    <mergeCell ref="B94:B95"/>
    <mergeCell ref="C94:F94"/>
    <mergeCell ref="C96:C97"/>
    <mergeCell ref="D96:D97"/>
    <mergeCell ref="E96:E97"/>
    <mergeCell ref="F96:F97"/>
    <mergeCell ref="C106:C107"/>
    <mergeCell ref="D106:D107"/>
    <mergeCell ref="E106:E107"/>
    <mergeCell ref="F106:F107"/>
    <mergeCell ref="C108:C109"/>
    <mergeCell ref="D108:D109"/>
    <mergeCell ref="E108:E109"/>
    <mergeCell ref="F108:F109"/>
    <mergeCell ref="C102:C103"/>
    <mergeCell ref="D102:D103"/>
    <mergeCell ref="E102:E103"/>
    <mergeCell ref="F102:F103"/>
    <mergeCell ref="C104:C105"/>
    <mergeCell ref="D104:D105"/>
    <mergeCell ref="E104:E105"/>
    <mergeCell ref="F104:F105"/>
    <mergeCell ref="B126:B127"/>
    <mergeCell ref="C126:F126"/>
    <mergeCell ref="B117:B118"/>
    <mergeCell ref="C117:F117"/>
    <mergeCell ref="C119:C120"/>
    <mergeCell ref="D119:D120"/>
    <mergeCell ref="E119:E120"/>
    <mergeCell ref="F119:F120"/>
    <mergeCell ref="C110:C111"/>
    <mergeCell ref="D110:D111"/>
    <mergeCell ref="E110:E111"/>
    <mergeCell ref="F110:F111"/>
    <mergeCell ref="C112:C113"/>
    <mergeCell ref="D112:D113"/>
    <mergeCell ref="E112:E113"/>
    <mergeCell ref="F112:F113"/>
    <mergeCell ref="C128:C129"/>
    <mergeCell ref="D128:D129"/>
    <mergeCell ref="E128:E129"/>
    <mergeCell ref="F128:F129"/>
    <mergeCell ref="C130:C131"/>
    <mergeCell ref="D130:D131"/>
    <mergeCell ref="E130:E131"/>
    <mergeCell ref="F130:F131"/>
    <mergeCell ref="C121:C122"/>
    <mergeCell ref="D121:D122"/>
    <mergeCell ref="E121:E122"/>
    <mergeCell ref="F121:F122"/>
    <mergeCell ref="C136:C137"/>
    <mergeCell ref="D136:D137"/>
    <mergeCell ref="E136:E137"/>
    <mergeCell ref="F136:F137"/>
    <mergeCell ref="C138:C139"/>
    <mergeCell ref="D138:D139"/>
    <mergeCell ref="E138:E139"/>
    <mergeCell ref="F138:F139"/>
    <mergeCell ref="C132:C133"/>
    <mergeCell ref="D132:D133"/>
    <mergeCell ref="E132:E133"/>
    <mergeCell ref="F132:F133"/>
    <mergeCell ref="C134:C135"/>
    <mergeCell ref="D134:D135"/>
    <mergeCell ref="E134:E135"/>
    <mergeCell ref="F134:F135"/>
    <mergeCell ref="C144:C145"/>
    <mergeCell ref="D144:D145"/>
    <mergeCell ref="E144:E145"/>
    <mergeCell ref="F144:F145"/>
    <mergeCell ref="B149:B150"/>
    <mergeCell ref="C149:F149"/>
    <mergeCell ref="C140:C141"/>
    <mergeCell ref="D140:D141"/>
    <mergeCell ref="E140:E141"/>
    <mergeCell ref="F140:F141"/>
    <mergeCell ref="C142:C143"/>
    <mergeCell ref="D142:D143"/>
    <mergeCell ref="E142:E143"/>
    <mergeCell ref="F142:F143"/>
    <mergeCell ref="C155:C156"/>
    <mergeCell ref="D155:D156"/>
    <mergeCell ref="E155:E156"/>
    <mergeCell ref="F155:F156"/>
    <mergeCell ref="C157:C158"/>
    <mergeCell ref="D157:D158"/>
    <mergeCell ref="E157:E158"/>
    <mergeCell ref="F157:F158"/>
    <mergeCell ref="C151:C152"/>
    <mergeCell ref="D151:D152"/>
    <mergeCell ref="E151:E152"/>
    <mergeCell ref="F151:F152"/>
    <mergeCell ref="C153:C154"/>
    <mergeCell ref="D153:D154"/>
    <mergeCell ref="E153:E154"/>
    <mergeCell ref="F153:F154"/>
    <mergeCell ref="C163:C164"/>
    <mergeCell ref="D163:D164"/>
    <mergeCell ref="E163:E164"/>
    <mergeCell ref="F163:F164"/>
    <mergeCell ref="C165:C166"/>
    <mergeCell ref="D165:D166"/>
    <mergeCell ref="E165:E166"/>
    <mergeCell ref="F165:F166"/>
    <mergeCell ref="C159:C160"/>
    <mergeCell ref="D159:D160"/>
    <mergeCell ref="E159:E160"/>
    <mergeCell ref="F159:F160"/>
    <mergeCell ref="C161:C162"/>
    <mergeCell ref="D161:D162"/>
    <mergeCell ref="E161:E162"/>
    <mergeCell ref="F161:F162"/>
    <mergeCell ref="C174:C175"/>
    <mergeCell ref="D174:D175"/>
    <mergeCell ref="E174:E175"/>
    <mergeCell ref="F174:F175"/>
    <mergeCell ref="C176:C177"/>
    <mergeCell ref="D176:D177"/>
    <mergeCell ref="E176:E177"/>
    <mergeCell ref="F176:F177"/>
    <mergeCell ref="B170:B171"/>
    <mergeCell ref="C170:F170"/>
    <mergeCell ref="C172:C173"/>
    <mergeCell ref="D172:D173"/>
    <mergeCell ref="E172:E173"/>
    <mergeCell ref="F172:F173"/>
    <mergeCell ref="C185:C186"/>
    <mergeCell ref="D185:D186"/>
    <mergeCell ref="E185:E186"/>
    <mergeCell ref="F185:F186"/>
    <mergeCell ref="C187:C188"/>
    <mergeCell ref="D187:D188"/>
    <mergeCell ref="E187:E188"/>
    <mergeCell ref="F187:F188"/>
    <mergeCell ref="C181:C182"/>
    <mergeCell ref="D181:D182"/>
    <mergeCell ref="E181:E182"/>
    <mergeCell ref="F181:F182"/>
    <mergeCell ref="C183:C184"/>
    <mergeCell ref="D183:D184"/>
    <mergeCell ref="E183:E184"/>
    <mergeCell ref="F183:F184"/>
    <mergeCell ref="F193:F194"/>
    <mergeCell ref="B196:F196"/>
    <mergeCell ref="B197:F197"/>
    <mergeCell ref="C189:C190"/>
    <mergeCell ref="D189:D190"/>
    <mergeCell ref="E189:E190"/>
    <mergeCell ref="F189:F190"/>
    <mergeCell ref="C191:C192"/>
    <mergeCell ref="D191:D192"/>
    <mergeCell ref="E191:E192"/>
    <mergeCell ref="F191:F192"/>
    <mergeCell ref="B213:D213"/>
    <mergeCell ref="C217:D217"/>
    <mergeCell ref="C223:D223"/>
    <mergeCell ref="B225:D225"/>
    <mergeCell ref="B226:D226"/>
    <mergeCell ref="B219:D219"/>
    <mergeCell ref="C193:C194"/>
    <mergeCell ref="D193:D194"/>
    <mergeCell ref="E193:E194"/>
  </mergeCells>
  <printOptions horizontalCentered="1"/>
  <pageMargins left="0.25" right="0.25" top="0.75" bottom="0.75" header="0.3" footer="0.3"/>
  <pageSetup scale="60" orientation="portrait" r:id="rId1"/>
  <rowBreaks count="4" manualBreakCount="4">
    <brk id="54" max="16383" man="1"/>
    <brk id="92" max="16383" man="1"/>
    <brk id="146" max="16383" man="1"/>
    <brk id="19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RFP-19-54</vt:lpstr>
      <vt:lpstr>'RFP-19-54'!Print_Titles</vt:lpstr>
    </vt:vector>
  </TitlesOfParts>
  <Company>HCCS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fatima.rodriguez</dc:creator>
  <cp:lastModifiedBy>yasmeen.hasan</cp:lastModifiedBy>
  <cp:lastPrinted>2019-05-08T19:30:19Z</cp:lastPrinted>
  <dcterms:created xsi:type="dcterms:W3CDTF">2019-05-08T15:50:43Z</dcterms:created>
  <dcterms:modified xsi:type="dcterms:W3CDTF">2019-05-17T21:06:32Z</dcterms:modified>
</cp:coreProperties>
</file>